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D20CA1CD-42CA-468D-B204-5B20AFE8E2D0}" xr6:coauthVersionLast="41" xr6:coauthVersionMax="41" xr10:uidLastSave="{00000000-0000-0000-0000-000000000000}"/>
  <bookViews>
    <workbookView xWindow="5685" yWindow="3975" windowWidth="21600" windowHeight="1140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G36" i="1" s="1"/>
  <c r="F27" i="1"/>
  <c r="G27" i="1" s="1"/>
  <c r="F12" i="1"/>
  <c r="G12" i="1" s="1"/>
  <c r="F37" i="1"/>
  <c r="G37" i="1" s="1"/>
  <c r="F30" i="1"/>
  <c r="G30" i="1" s="1"/>
  <c r="F4" i="1"/>
  <c r="G4" i="1" s="1"/>
  <c r="F5" i="1"/>
  <c r="G5" i="1" s="1"/>
  <c r="F6" i="1"/>
  <c r="G6" i="1" s="1"/>
  <c r="F13" i="1"/>
  <c r="G13" i="1" s="1"/>
  <c r="F21" i="1" l="1"/>
  <c r="G21" i="1" s="1"/>
  <c r="F25" i="1"/>
  <c r="G25" i="1" s="1"/>
  <c r="F15" i="1"/>
  <c r="G15" i="1" s="1"/>
  <c r="F18" i="1"/>
  <c r="G18" i="1" s="1"/>
  <c r="F19" i="1"/>
  <c r="G19" i="1" s="1"/>
  <c r="F22" i="1"/>
  <c r="G22" i="1" s="1"/>
  <c r="F41" i="1"/>
  <c r="G41" i="1" s="1"/>
  <c r="F42" i="1"/>
  <c r="G42" i="1" s="1"/>
  <c r="F16" i="1"/>
  <c r="G16" i="1" s="1"/>
  <c r="F29" i="1"/>
  <c r="G29" i="1" s="1"/>
  <c r="F38" i="1"/>
  <c r="G38" i="1" s="1"/>
  <c r="F39" i="1"/>
  <c r="G39" i="1" s="1"/>
  <c r="F28" i="1"/>
  <c r="G28" i="1" s="1"/>
  <c r="F14" i="1"/>
  <c r="G14" i="1" s="1"/>
  <c r="F32" i="1"/>
  <c r="G32" i="1" s="1"/>
  <c r="F20" i="1"/>
  <c r="G20" i="1" s="1"/>
  <c r="F8" i="1"/>
  <c r="G8" i="1" s="1"/>
  <c r="F40" i="1"/>
  <c r="G40" i="1" s="1"/>
  <c r="F43" i="1"/>
  <c r="G43" i="1" s="1"/>
  <c r="F26" i="1"/>
  <c r="G26" i="1" s="1"/>
  <c r="F17" i="1"/>
  <c r="G17" i="1" s="1"/>
  <c r="C45" i="1" l="1"/>
  <c r="F23" i="1"/>
  <c r="G23" i="1" s="1"/>
  <c r="F11" i="1"/>
  <c r="G11" i="1" s="1"/>
  <c r="F35" i="1"/>
  <c r="G35" i="1" s="1"/>
  <c r="F9" i="1"/>
  <c r="G9" i="1" s="1"/>
  <c r="F33" i="1"/>
  <c r="G33" i="1" s="1"/>
  <c r="F31" i="1"/>
  <c r="G31" i="1" s="1"/>
  <c r="F34" i="1"/>
  <c r="G34" i="1" s="1"/>
  <c r="F24" i="1"/>
  <c r="G24" i="1" s="1"/>
  <c r="F10" i="1"/>
  <c r="G10" i="1" s="1"/>
  <c r="F7" i="1"/>
  <c r="G7" i="1" s="1"/>
  <c r="G45" i="1" l="1"/>
  <c r="G47" i="1" s="1"/>
</calcChain>
</file>

<file path=xl/sharedStrings.xml><?xml version="1.0" encoding="utf-8"?>
<sst xmlns="http://schemas.openxmlformats.org/spreadsheetml/2006/main" count="49" uniqueCount="33">
  <si>
    <t>FORNITORE</t>
  </si>
  <si>
    <t>IMPORTO</t>
  </si>
  <si>
    <t xml:space="preserve">DATA SCADENZA </t>
  </si>
  <si>
    <t>DATA PAGAMENTO</t>
  </si>
  <si>
    <t>GG* IMPORTO</t>
  </si>
  <si>
    <t>GG INTERCORSI  TRA SCAD. E PAG.</t>
  </si>
  <si>
    <t>PROGR.</t>
  </si>
  <si>
    <t xml:space="preserve">Indicatore di tempestività dei pagamenti </t>
  </si>
  <si>
    <t>COOP. SOCIALE ALTEYA</t>
  </si>
  <si>
    <t xml:space="preserve">ANTINFORTUNISTICA GIST </t>
  </si>
  <si>
    <t xml:space="preserve">AUROS ELEVATOR SRL </t>
  </si>
  <si>
    <t>BENEDETTI GINO</t>
  </si>
  <si>
    <t>CADEDDU LOREDANA</t>
  </si>
  <si>
    <t>COTTERLI ESTINTORI SAS</t>
  </si>
  <si>
    <t>DIGITAL TRADE SRL</t>
  </si>
  <si>
    <t>DRIN SERVICE SAS</t>
  </si>
  <si>
    <t>ELETTRICA 88 2005 SRL</t>
  </si>
  <si>
    <t>ERREBIAN SPA</t>
  </si>
  <si>
    <t>F.LLI LICIANI</t>
  </si>
  <si>
    <t>GENERAL SERVIZI SRL</t>
  </si>
  <si>
    <t>GRENKE LOCAZIONE SRL</t>
  </si>
  <si>
    <t>GU.PA ANTINCENDIO SRL</t>
  </si>
  <si>
    <t>IGEAM SRL</t>
  </si>
  <si>
    <t>IGEAM ACADEMY SRL</t>
  </si>
  <si>
    <t>IGEAMED SRL</t>
  </si>
  <si>
    <t>ITALIANA PETROLI SPA</t>
  </si>
  <si>
    <t>MARR SPA</t>
  </si>
  <si>
    <t>MATTEI SALVATORE</t>
  </si>
  <si>
    <t>PROVERBIO AMALIA</t>
  </si>
  <si>
    <t>REVISIONI COMMERCIALI</t>
  </si>
  <si>
    <t xml:space="preserve">COOP. SIRIO </t>
  </si>
  <si>
    <t>SIVER SRL</t>
  </si>
  <si>
    <t>1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</si>
</sst>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4" fontId="0" fillId="0" borderId="0" xfId="0" applyNumberFormat="1"/>
    <xf numFmtId="14" fontId="0" fillId="0" borderId="0" xfId="0" applyNumberFormat="1"/>
    <xf numFmtId="0" fontId="1" fillId="0" borderId="1" xfId="0" applyFont="1" applyBorder="1"/>
    <xf numFmtId="4" fontId="1" fillId="0" borderId="1" xfId="0" applyNumberFormat="1" applyFont="1" applyBorder="1"/>
    <xf numFmtId="14" fontId="1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0" xfId="0" applyFont="1"/>
    <xf numFmtId="164" fontId="2" fillId="0" borderId="2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9" fontId="0" fillId="0" borderId="0" xfId="1" applyFo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topLeftCell="A16" workbookViewId="0">
      <selection activeCell="F1" sqref="F1"/>
    </sheetView>
  </sheetViews>
  <sheetFormatPr defaultRowHeight="15" x14ac:dyDescent="0.25"/>
  <cols>
    <col min="1" max="1" width="7.85546875" bestFit="1" customWidth="1"/>
    <col min="2" max="2" width="32.5703125" bestFit="1" customWidth="1"/>
    <col min="3" max="3" width="10.140625" style="1" bestFit="1" customWidth="1"/>
    <col min="4" max="4" width="16.28515625" style="2" bestFit="1" customWidth="1"/>
    <col min="5" max="5" width="18.140625" style="2" bestFit="1" customWidth="1"/>
    <col min="6" max="6" width="31.28515625" bestFit="1" customWidth="1"/>
    <col min="7" max="7" width="13.5703125" bestFit="1" customWidth="1"/>
  </cols>
  <sheetData>
    <row r="1" spans="1:7" ht="18.75" x14ac:dyDescent="0.3">
      <c r="A1" s="10" t="s">
        <v>32</v>
      </c>
    </row>
    <row r="3" spans="1:7" x14ac:dyDescent="0.25">
      <c r="A3" s="3" t="s">
        <v>6</v>
      </c>
      <c r="B3" s="3" t="s">
        <v>0</v>
      </c>
      <c r="C3" s="4" t="s">
        <v>1</v>
      </c>
      <c r="D3" s="5" t="s">
        <v>2</v>
      </c>
      <c r="E3" s="5" t="s">
        <v>3</v>
      </c>
      <c r="F3" s="3" t="s">
        <v>5</v>
      </c>
      <c r="G3" s="3" t="s">
        <v>4</v>
      </c>
    </row>
    <row r="4" spans="1:7" x14ac:dyDescent="0.25">
      <c r="A4" s="9">
        <v>1</v>
      </c>
      <c r="B4" s="6" t="s">
        <v>20</v>
      </c>
      <c r="C4" s="7">
        <v>287.25</v>
      </c>
      <c r="D4" s="8">
        <v>43101</v>
      </c>
      <c r="E4" s="8">
        <v>43101</v>
      </c>
      <c r="F4" s="6">
        <f t="shared" ref="F4:F35" si="0">E4-D4</f>
        <v>0</v>
      </c>
      <c r="G4" s="7">
        <f t="shared" ref="G4:G35" si="1">F4*C4</f>
        <v>0</v>
      </c>
    </row>
    <row r="5" spans="1:7" x14ac:dyDescent="0.25">
      <c r="A5" s="9">
        <v>2</v>
      </c>
      <c r="B5" s="6" t="s">
        <v>20</v>
      </c>
      <c r="C5" s="7">
        <v>96</v>
      </c>
      <c r="D5" s="8">
        <v>43101</v>
      </c>
      <c r="E5" s="8">
        <v>43101</v>
      </c>
      <c r="F5" s="6">
        <f t="shared" si="0"/>
        <v>0</v>
      </c>
      <c r="G5" s="7">
        <f t="shared" si="1"/>
        <v>0</v>
      </c>
    </row>
    <row r="6" spans="1:7" x14ac:dyDescent="0.25">
      <c r="A6" s="9">
        <v>3</v>
      </c>
      <c r="B6" s="6" t="s">
        <v>20</v>
      </c>
      <c r="C6" s="7">
        <v>301.77</v>
      </c>
      <c r="D6" s="8">
        <v>43101</v>
      </c>
      <c r="E6" s="8">
        <v>43101</v>
      </c>
      <c r="F6" s="6">
        <f t="shared" si="0"/>
        <v>0</v>
      </c>
      <c r="G6" s="7">
        <f t="shared" si="1"/>
        <v>0</v>
      </c>
    </row>
    <row r="7" spans="1:7" x14ac:dyDescent="0.25">
      <c r="A7" s="9">
        <v>4</v>
      </c>
      <c r="B7" s="6" t="s">
        <v>8</v>
      </c>
      <c r="C7" s="7">
        <v>12567.63</v>
      </c>
      <c r="D7" s="8">
        <v>43092</v>
      </c>
      <c r="E7" s="8">
        <v>43130</v>
      </c>
      <c r="F7" s="6">
        <f t="shared" si="0"/>
        <v>38</v>
      </c>
      <c r="G7" s="7">
        <f t="shared" si="1"/>
        <v>477569.93999999994</v>
      </c>
    </row>
    <row r="8" spans="1:7" x14ac:dyDescent="0.25">
      <c r="A8" s="9">
        <v>5</v>
      </c>
      <c r="B8" s="6" t="s">
        <v>15</v>
      </c>
      <c r="C8" s="7">
        <v>1402</v>
      </c>
      <c r="D8" s="8">
        <v>43101</v>
      </c>
      <c r="E8" s="8">
        <v>43130</v>
      </c>
      <c r="F8" s="6">
        <f t="shared" si="0"/>
        <v>29</v>
      </c>
      <c r="G8" s="7">
        <f t="shared" si="1"/>
        <v>40658</v>
      </c>
    </row>
    <row r="9" spans="1:7" x14ac:dyDescent="0.25">
      <c r="A9" s="9">
        <v>6</v>
      </c>
      <c r="B9" s="6" t="s">
        <v>11</v>
      </c>
      <c r="C9" s="7">
        <v>1018.29</v>
      </c>
      <c r="D9" s="8">
        <v>43107</v>
      </c>
      <c r="E9" s="8">
        <v>43130</v>
      </c>
      <c r="F9" s="6">
        <f t="shared" si="0"/>
        <v>23</v>
      </c>
      <c r="G9" s="7">
        <f t="shared" si="1"/>
        <v>23420.67</v>
      </c>
    </row>
    <row r="10" spans="1:7" x14ac:dyDescent="0.25">
      <c r="A10" s="9">
        <v>7</v>
      </c>
      <c r="B10" s="6" t="s">
        <v>8</v>
      </c>
      <c r="C10" s="7">
        <v>11463.9</v>
      </c>
      <c r="D10" s="8">
        <v>43113</v>
      </c>
      <c r="E10" s="8">
        <v>43130</v>
      </c>
      <c r="F10" s="6">
        <f t="shared" si="0"/>
        <v>17</v>
      </c>
      <c r="G10" s="7">
        <f t="shared" si="1"/>
        <v>194886.3</v>
      </c>
    </row>
    <row r="11" spans="1:7" x14ac:dyDescent="0.25">
      <c r="A11" s="9">
        <v>8</v>
      </c>
      <c r="B11" s="6" t="s">
        <v>13</v>
      </c>
      <c r="C11" s="7">
        <v>100</v>
      </c>
      <c r="D11" s="8">
        <v>43124</v>
      </c>
      <c r="E11" s="8">
        <v>43130</v>
      </c>
      <c r="F11" s="6">
        <f t="shared" si="0"/>
        <v>6</v>
      </c>
      <c r="G11" s="7">
        <f t="shared" si="1"/>
        <v>600</v>
      </c>
    </row>
    <row r="12" spans="1:7" x14ac:dyDescent="0.25">
      <c r="A12" s="9">
        <v>9</v>
      </c>
      <c r="B12" s="6" t="s">
        <v>12</v>
      </c>
      <c r="C12" s="7">
        <v>1058.4000000000001</v>
      </c>
      <c r="D12" s="8">
        <v>43130</v>
      </c>
      <c r="E12" s="8">
        <v>43130</v>
      </c>
      <c r="F12" s="6">
        <f t="shared" si="0"/>
        <v>0</v>
      </c>
      <c r="G12" s="7">
        <f t="shared" si="1"/>
        <v>0</v>
      </c>
    </row>
    <row r="13" spans="1:7" x14ac:dyDescent="0.25">
      <c r="A13" s="9">
        <v>10</v>
      </c>
      <c r="B13" s="6" t="s">
        <v>21</v>
      </c>
      <c r="C13" s="7">
        <v>677.1</v>
      </c>
      <c r="D13" s="8">
        <v>43130</v>
      </c>
      <c r="E13" s="8">
        <v>43130</v>
      </c>
      <c r="F13" s="6">
        <f t="shared" si="0"/>
        <v>0</v>
      </c>
      <c r="G13" s="7">
        <f t="shared" si="1"/>
        <v>0</v>
      </c>
    </row>
    <row r="14" spans="1:7" x14ac:dyDescent="0.25">
      <c r="A14" s="9">
        <v>11</v>
      </c>
      <c r="B14" s="6" t="s">
        <v>29</v>
      </c>
      <c r="C14" s="7">
        <v>500</v>
      </c>
      <c r="D14" s="8">
        <v>43130</v>
      </c>
      <c r="E14" s="8">
        <v>43130</v>
      </c>
      <c r="F14" s="6">
        <f t="shared" si="0"/>
        <v>0</v>
      </c>
      <c r="G14" s="7">
        <f t="shared" si="1"/>
        <v>0</v>
      </c>
    </row>
    <row r="15" spans="1:7" x14ac:dyDescent="0.25">
      <c r="A15" s="9">
        <v>12</v>
      </c>
      <c r="B15" s="6" t="s">
        <v>17</v>
      </c>
      <c r="C15" s="7">
        <v>1058.31</v>
      </c>
      <c r="D15" s="8">
        <v>43131</v>
      </c>
      <c r="E15" s="8">
        <v>43130</v>
      </c>
      <c r="F15" s="6">
        <f t="shared" si="0"/>
        <v>-1</v>
      </c>
      <c r="G15" s="7">
        <f t="shared" si="1"/>
        <v>-1058.31</v>
      </c>
    </row>
    <row r="16" spans="1:7" x14ac:dyDescent="0.25">
      <c r="A16" s="9">
        <v>13</v>
      </c>
      <c r="B16" s="6" t="s">
        <v>26</v>
      </c>
      <c r="C16" s="7">
        <v>836.63</v>
      </c>
      <c r="D16" s="8">
        <v>43131</v>
      </c>
      <c r="E16" s="8">
        <v>43130</v>
      </c>
      <c r="F16" s="6">
        <f t="shared" si="0"/>
        <v>-1</v>
      </c>
      <c r="G16" s="7">
        <f t="shared" si="1"/>
        <v>-836.63</v>
      </c>
    </row>
    <row r="17" spans="1:7" x14ac:dyDescent="0.25">
      <c r="A17" s="9">
        <v>14</v>
      </c>
      <c r="B17" s="6" t="s">
        <v>31</v>
      </c>
      <c r="C17" s="7">
        <v>943.05</v>
      </c>
      <c r="D17" s="8">
        <v>43131</v>
      </c>
      <c r="E17" s="8">
        <v>43130</v>
      </c>
      <c r="F17" s="6">
        <f t="shared" si="0"/>
        <v>-1</v>
      </c>
      <c r="G17" s="7">
        <f t="shared" si="1"/>
        <v>-943.05</v>
      </c>
    </row>
    <row r="18" spans="1:7" x14ac:dyDescent="0.25">
      <c r="A18" s="9">
        <v>15</v>
      </c>
      <c r="B18" s="6" t="s">
        <v>22</v>
      </c>
      <c r="C18" s="7">
        <v>1525</v>
      </c>
      <c r="D18" s="8">
        <v>43135</v>
      </c>
      <c r="E18" s="8">
        <v>43160</v>
      </c>
      <c r="F18" s="6">
        <f t="shared" si="0"/>
        <v>25</v>
      </c>
      <c r="G18" s="7">
        <f t="shared" si="1"/>
        <v>38125</v>
      </c>
    </row>
    <row r="19" spans="1:7" x14ac:dyDescent="0.25">
      <c r="A19" s="9">
        <v>16</v>
      </c>
      <c r="B19" s="6" t="s">
        <v>23</v>
      </c>
      <c r="C19" s="7">
        <v>750</v>
      </c>
      <c r="D19" s="8">
        <v>43135</v>
      </c>
      <c r="E19" s="8">
        <v>43160</v>
      </c>
      <c r="F19" s="6">
        <f t="shared" si="0"/>
        <v>25</v>
      </c>
      <c r="G19" s="7">
        <f t="shared" si="1"/>
        <v>18750</v>
      </c>
    </row>
    <row r="20" spans="1:7" x14ac:dyDescent="0.25">
      <c r="A20" s="9">
        <v>17</v>
      </c>
      <c r="B20" s="6" t="s">
        <v>15</v>
      </c>
      <c r="C20" s="7">
        <v>1478</v>
      </c>
      <c r="D20" s="8">
        <v>43136</v>
      </c>
      <c r="E20" s="8">
        <v>43160</v>
      </c>
      <c r="F20" s="6">
        <f t="shared" si="0"/>
        <v>24</v>
      </c>
      <c r="G20" s="7">
        <f t="shared" si="1"/>
        <v>35472</v>
      </c>
    </row>
    <row r="21" spans="1:7" x14ac:dyDescent="0.25">
      <c r="A21" s="9">
        <v>18</v>
      </c>
      <c r="B21" s="6" t="s">
        <v>16</v>
      </c>
      <c r="C21" s="7">
        <v>526.98</v>
      </c>
      <c r="D21" s="8">
        <v>43142</v>
      </c>
      <c r="E21" s="8">
        <v>43160</v>
      </c>
      <c r="F21" s="6">
        <f t="shared" si="0"/>
        <v>18</v>
      </c>
      <c r="G21" s="7">
        <f t="shared" si="1"/>
        <v>9485.64</v>
      </c>
    </row>
    <row r="22" spans="1:7" x14ac:dyDescent="0.25">
      <c r="A22" s="9">
        <v>19</v>
      </c>
      <c r="B22" s="6" t="s">
        <v>24</v>
      </c>
      <c r="C22" s="7">
        <v>1875</v>
      </c>
      <c r="D22" s="8">
        <v>43142</v>
      </c>
      <c r="E22" s="8">
        <v>43160</v>
      </c>
      <c r="F22" s="6">
        <f t="shared" si="0"/>
        <v>18</v>
      </c>
      <c r="G22" s="7">
        <f t="shared" si="1"/>
        <v>33750</v>
      </c>
    </row>
    <row r="23" spans="1:7" x14ac:dyDescent="0.25">
      <c r="A23" s="9">
        <v>20</v>
      </c>
      <c r="B23" s="6" t="s">
        <v>14</v>
      </c>
      <c r="C23" s="7">
        <v>814.75</v>
      </c>
      <c r="D23" s="8">
        <v>43153</v>
      </c>
      <c r="E23" s="8">
        <v>43160</v>
      </c>
      <c r="F23" s="6">
        <f t="shared" si="0"/>
        <v>7</v>
      </c>
      <c r="G23" s="7">
        <f t="shared" si="1"/>
        <v>5703.25</v>
      </c>
    </row>
    <row r="24" spans="1:7" x14ac:dyDescent="0.25">
      <c r="A24" s="9">
        <v>21</v>
      </c>
      <c r="B24" s="6" t="s">
        <v>8</v>
      </c>
      <c r="C24" s="7">
        <v>9933.5300000000007</v>
      </c>
      <c r="D24" s="8">
        <v>43156</v>
      </c>
      <c r="E24" s="8">
        <v>43160</v>
      </c>
      <c r="F24" s="6">
        <f t="shared" si="0"/>
        <v>4</v>
      </c>
      <c r="G24" s="7">
        <f t="shared" si="1"/>
        <v>39734.120000000003</v>
      </c>
    </row>
    <row r="25" spans="1:7" x14ac:dyDescent="0.25">
      <c r="A25" s="9">
        <v>22</v>
      </c>
      <c r="B25" s="6" t="s">
        <v>17</v>
      </c>
      <c r="C25" s="7">
        <v>124.69</v>
      </c>
      <c r="D25" s="8">
        <v>43159</v>
      </c>
      <c r="E25" s="8">
        <v>43160</v>
      </c>
      <c r="F25" s="6">
        <f t="shared" si="0"/>
        <v>1</v>
      </c>
      <c r="G25" s="7">
        <f t="shared" si="1"/>
        <v>124.69</v>
      </c>
    </row>
    <row r="26" spans="1:7" x14ac:dyDescent="0.25">
      <c r="A26" s="9">
        <v>23</v>
      </c>
      <c r="B26" s="6" t="s">
        <v>31</v>
      </c>
      <c r="C26" s="7">
        <v>252</v>
      </c>
      <c r="D26" s="8">
        <v>43159</v>
      </c>
      <c r="E26" s="8">
        <v>43160</v>
      </c>
      <c r="F26" s="6">
        <f t="shared" si="0"/>
        <v>1</v>
      </c>
      <c r="G26" s="7">
        <f t="shared" si="1"/>
        <v>252</v>
      </c>
    </row>
    <row r="27" spans="1:7" x14ac:dyDescent="0.25">
      <c r="A27" s="9">
        <v>24</v>
      </c>
      <c r="B27" s="6" t="s">
        <v>12</v>
      </c>
      <c r="C27" s="7">
        <v>1058.4000000000001</v>
      </c>
      <c r="D27" s="8">
        <v>43160</v>
      </c>
      <c r="E27" s="8">
        <v>43160</v>
      </c>
      <c r="F27" s="6">
        <f t="shared" si="0"/>
        <v>0</v>
      </c>
      <c r="G27" s="7">
        <f t="shared" si="1"/>
        <v>0</v>
      </c>
    </row>
    <row r="28" spans="1:7" x14ac:dyDescent="0.25">
      <c r="A28" s="9">
        <v>25</v>
      </c>
      <c r="B28" s="6" t="s">
        <v>29</v>
      </c>
      <c r="C28" s="7">
        <v>500</v>
      </c>
      <c r="D28" s="8">
        <v>43160</v>
      </c>
      <c r="E28" s="8">
        <v>43160</v>
      </c>
      <c r="F28" s="6">
        <f t="shared" si="0"/>
        <v>0</v>
      </c>
      <c r="G28" s="7">
        <f t="shared" si="1"/>
        <v>0</v>
      </c>
    </row>
    <row r="29" spans="1:7" x14ac:dyDescent="0.25">
      <c r="A29" s="9">
        <v>26</v>
      </c>
      <c r="B29" s="6" t="s">
        <v>27</v>
      </c>
      <c r="C29" s="7">
        <v>3000</v>
      </c>
      <c r="D29" s="8">
        <v>43161</v>
      </c>
      <c r="E29" s="8">
        <v>43160</v>
      </c>
      <c r="F29" s="6">
        <f t="shared" si="0"/>
        <v>-1</v>
      </c>
      <c r="G29" s="7">
        <f t="shared" si="1"/>
        <v>-3000</v>
      </c>
    </row>
    <row r="30" spans="1:7" x14ac:dyDescent="0.25">
      <c r="A30" s="9">
        <v>27</v>
      </c>
      <c r="B30" s="6" t="s">
        <v>19</v>
      </c>
      <c r="C30" s="7">
        <v>390</v>
      </c>
      <c r="D30" s="8">
        <v>43136</v>
      </c>
      <c r="E30" s="8">
        <v>43182</v>
      </c>
      <c r="F30" s="6">
        <f t="shared" si="0"/>
        <v>46</v>
      </c>
      <c r="G30" s="7">
        <f t="shared" si="1"/>
        <v>17940</v>
      </c>
    </row>
    <row r="31" spans="1:7" x14ac:dyDescent="0.25">
      <c r="A31" s="9">
        <v>28</v>
      </c>
      <c r="B31" s="6" t="s">
        <v>9</v>
      </c>
      <c r="C31" s="7">
        <v>790</v>
      </c>
      <c r="D31" s="8">
        <v>43158</v>
      </c>
      <c r="E31" s="8">
        <v>43182</v>
      </c>
      <c r="F31" s="6">
        <f t="shared" si="0"/>
        <v>24</v>
      </c>
      <c r="G31" s="7">
        <f t="shared" si="1"/>
        <v>18960</v>
      </c>
    </row>
    <row r="32" spans="1:7" x14ac:dyDescent="0.25">
      <c r="A32" s="9">
        <v>29</v>
      </c>
      <c r="B32" s="6" t="s">
        <v>15</v>
      </c>
      <c r="C32" s="7">
        <v>1452</v>
      </c>
      <c r="D32" s="8">
        <v>43160</v>
      </c>
      <c r="E32" s="8">
        <v>43182</v>
      </c>
      <c r="F32" s="6">
        <f t="shared" si="0"/>
        <v>22</v>
      </c>
      <c r="G32" s="7">
        <f t="shared" si="1"/>
        <v>31944</v>
      </c>
    </row>
    <row r="33" spans="1:7" x14ac:dyDescent="0.25">
      <c r="A33" s="9">
        <v>30</v>
      </c>
      <c r="B33" s="6" t="s">
        <v>10</v>
      </c>
      <c r="C33" s="7">
        <v>273</v>
      </c>
      <c r="D33" s="8">
        <v>43174</v>
      </c>
      <c r="E33" s="8">
        <v>43182</v>
      </c>
      <c r="F33" s="6">
        <f t="shared" si="0"/>
        <v>8</v>
      </c>
      <c r="G33" s="7">
        <f t="shared" si="1"/>
        <v>2184</v>
      </c>
    </row>
    <row r="34" spans="1:7" x14ac:dyDescent="0.25">
      <c r="A34" s="9">
        <v>31</v>
      </c>
      <c r="B34" s="6" t="s">
        <v>8</v>
      </c>
      <c r="C34" s="7">
        <v>9817.59</v>
      </c>
      <c r="D34" s="8">
        <v>43175</v>
      </c>
      <c r="E34" s="8">
        <v>43182</v>
      </c>
      <c r="F34" s="6">
        <f t="shared" si="0"/>
        <v>7</v>
      </c>
      <c r="G34" s="7">
        <f t="shared" si="1"/>
        <v>68723.13</v>
      </c>
    </row>
    <row r="35" spans="1:7" x14ac:dyDescent="0.25">
      <c r="A35" s="9">
        <v>32</v>
      </c>
      <c r="B35" s="6" t="s">
        <v>13</v>
      </c>
      <c r="C35" s="7">
        <v>104</v>
      </c>
      <c r="D35" s="8">
        <v>43175</v>
      </c>
      <c r="E35" s="8">
        <v>43182</v>
      </c>
      <c r="F35" s="6">
        <f t="shared" si="0"/>
        <v>7</v>
      </c>
      <c r="G35" s="7">
        <f t="shared" si="1"/>
        <v>728</v>
      </c>
    </row>
    <row r="36" spans="1:7" x14ac:dyDescent="0.25">
      <c r="A36" s="9">
        <v>33</v>
      </c>
      <c r="B36" s="6" t="s">
        <v>12</v>
      </c>
      <c r="C36" s="7">
        <v>3429.72</v>
      </c>
      <c r="D36" s="8">
        <v>43182</v>
      </c>
      <c r="E36" s="8">
        <v>43182</v>
      </c>
      <c r="F36" s="6">
        <f t="shared" ref="F36:F43" si="2">E36-D36</f>
        <v>0</v>
      </c>
      <c r="G36" s="7">
        <f t="shared" ref="G36:G43" si="3">F36*C36</f>
        <v>0</v>
      </c>
    </row>
    <row r="37" spans="1:7" x14ac:dyDescent="0.25">
      <c r="A37" s="9">
        <v>34</v>
      </c>
      <c r="B37" s="6" t="s">
        <v>18</v>
      </c>
      <c r="C37" s="7">
        <v>58.52</v>
      </c>
      <c r="D37" s="8">
        <v>43182</v>
      </c>
      <c r="E37" s="8">
        <v>43182</v>
      </c>
      <c r="F37" s="6">
        <f t="shared" si="2"/>
        <v>0</v>
      </c>
      <c r="G37" s="7">
        <f t="shared" si="3"/>
        <v>0</v>
      </c>
    </row>
    <row r="38" spans="1:7" x14ac:dyDescent="0.25">
      <c r="A38" s="9">
        <v>35</v>
      </c>
      <c r="B38" s="6" t="s">
        <v>28</v>
      </c>
      <c r="C38" s="7">
        <v>6720</v>
      </c>
      <c r="D38" s="8">
        <v>43182</v>
      </c>
      <c r="E38" s="8">
        <v>43182</v>
      </c>
      <c r="F38" s="6">
        <f t="shared" si="2"/>
        <v>0</v>
      </c>
      <c r="G38" s="7">
        <f t="shared" si="3"/>
        <v>0</v>
      </c>
    </row>
    <row r="39" spans="1:7" x14ac:dyDescent="0.25">
      <c r="A39" s="9">
        <v>36</v>
      </c>
      <c r="B39" s="6" t="s">
        <v>29</v>
      </c>
      <c r="C39" s="7">
        <v>500</v>
      </c>
      <c r="D39" s="8">
        <v>43182</v>
      </c>
      <c r="E39" s="8">
        <v>43182</v>
      </c>
      <c r="F39" s="6">
        <f t="shared" si="2"/>
        <v>0</v>
      </c>
      <c r="G39" s="7">
        <f t="shared" si="3"/>
        <v>0</v>
      </c>
    </row>
    <row r="40" spans="1:7" x14ac:dyDescent="0.25">
      <c r="A40" s="9">
        <v>37</v>
      </c>
      <c r="B40" s="6" t="s">
        <v>30</v>
      </c>
      <c r="C40" s="7">
        <v>2823.63</v>
      </c>
      <c r="D40" s="8">
        <v>43182</v>
      </c>
      <c r="E40" s="8">
        <v>43182</v>
      </c>
      <c r="F40" s="6">
        <f t="shared" si="2"/>
        <v>0</v>
      </c>
      <c r="G40" s="7">
        <f t="shared" si="3"/>
        <v>0</v>
      </c>
    </row>
    <row r="41" spans="1:7" x14ac:dyDescent="0.25">
      <c r="A41" s="9">
        <v>38</v>
      </c>
      <c r="B41" s="6" t="s">
        <v>25</v>
      </c>
      <c r="C41" s="7">
        <v>20.57</v>
      </c>
      <c r="D41" s="8">
        <v>43190</v>
      </c>
      <c r="E41" s="8">
        <v>43182</v>
      </c>
      <c r="F41" s="6">
        <f t="shared" si="2"/>
        <v>-8</v>
      </c>
      <c r="G41" s="7">
        <f t="shared" si="3"/>
        <v>-164.56</v>
      </c>
    </row>
    <row r="42" spans="1:7" x14ac:dyDescent="0.25">
      <c r="A42" s="9">
        <v>39</v>
      </c>
      <c r="B42" s="6" t="s">
        <v>26</v>
      </c>
      <c r="C42" s="7">
        <v>475.05</v>
      </c>
      <c r="D42" s="8">
        <v>43190</v>
      </c>
      <c r="E42" s="8">
        <v>43182</v>
      </c>
      <c r="F42" s="6">
        <f t="shared" si="2"/>
        <v>-8</v>
      </c>
      <c r="G42" s="7">
        <f t="shared" si="3"/>
        <v>-3800.4</v>
      </c>
    </row>
    <row r="43" spans="1:7" x14ac:dyDescent="0.25">
      <c r="A43" s="9">
        <v>40</v>
      </c>
      <c r="B43" s="6" t="s">
        <v>31</v>
      </c>
      <c r="C43" s="7">
        <v>312.17</v>
      </c>
      <c r="D43" s="8">
        <v>43190</v>
      </c>
      <c r="E43" s="8">
        <v>43182</v>
      </c>
      <c r="F43" s="6">
        <f t="shared" si="2"/>
        <v>-8</v>
      </c>
      <c r="G43" s="7">
        <f t="shared" si="3"/>
        <v>-2497.36</v>
      </c>
    </row>
    <row r="44" spans="1:7" x14ac:dyDescent="0.25">
      <c r="G44" s="1"/>
    </row>
    <row r="45" spans="1:7" x14ac:dyDescent="0.25">
      <c r="C45" s="1">
        <f>SUM(C4:C44)</f>
        <v>81314.930000000022</v>
      </c>
      <c r="G45" s="1">
        <f>SUM(G4:G44)</f>
        <v>1046710.4299999998</v>
      </c>
    </row>
    <row r="47" spans="1:7" ht="15.75" x14ac:dyDescent="0.25">
      <c r="D47" s="11" t="s">
        <v>7</v>
      </c>
      <c r="E47" s="12"/>
      <c r="F47" s="13"/>
      <c r="G47" s="3">
        <f>G45/C45</f>
        <v>12.872303155152437</v>
      </c>
    </row>
    <row r="48" spans="1:7" x14ac:dyDescent="0.25">
      <c r="G48" s="14"/>
    </row>
  </sheetData>
  <sortState ref="A4:G43">
    <sortCondition ref="E4:E43"/>
    <sortCondition ref="D4:D43"/>
  </sortState>
  <mergeCells count="1">
    <mergeCell ref="D47:F4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2019-03-20T11:36:45Z</dcterms:modified>
</cp:coreProperties>
</file>