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1902BF2-D67A-4EF3-99E7-CBD4149F717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 s="1"/>
  <c r="F24" i="1"/>
  <c r="G24" i="1" s="1"/>
  <c r="F13" i="1"/>
  <c r="G13" i="1" s="1"/>
  <c r="F31" i="1"/>
  <c r="G31" i="1" s="1"/>
  <c r="F39" i="1"/>
  <c r="G39" i="1" s="1"/>
  <c r="F28" i="1"/>
  <c r="G28" i="1" s="1"/>
  <c r="F14" i="1"/>
  <c r="G14" i="1" s="1"/>
  <c r="F16" i="1"/>
  <c r="G16" i="1" s="1"/>
  <c r="F6" i="1"/>
  <c r="G6" i="1" s="1"/>
  <c r="F33" i="1"/>
  <c r="G33" i="1" s="1"/>
  <c r="F30" i="1"/>
  <c r="G30" i="1" s="1"/>
  <c r="F22" i="1"/>
  <c r="G22" i="1" s="1"/>
  <c r="F36" i="1" l="1"/>
  <c r="G36" i="1" s="1"/>
  <c r="F11" i="1"/>
  <c r="G11" i="1" s="1"/>
  <c r="F19" i="1"/>
  <c r="G19" i="1" s="1"/>
  <c r="F23" i="1"/>
  <c r="G23" i="1" s="1"/>
  <c r="F27" i="1"/>
  <c r="G27" i="1" s="1"/>
  <c r="F40" i="1"/>
  <c r="G40" i="1" s="1"/>
  <c r="F17" i="1"/>
  <c r="G17" i="1" s="1"/>
  <c r="F34" i="1"/>
  <c r="G34" i="1" s="1"/>
  <c r="F5" i="1"/>
  <c r="G5" i="1" s="1"/>
  <c r="F4" i="1"/>
  <c r="G4" i="1" s="1"/>
  <c r="F18" i="1"/>
  <c r="G18" i="1" s="1"/>
  <c r="C42" i="1" l="1"/>
  <c r="F20" i="1"/>
  <c r="G20" i="1" s="1"/>
  <c r="F15" i="1"/>
  <c r="G15" i="1" s="1"/>
  <c r="F29" i="1"/>
  <c r="G29" i="1" s="1"/>
  <c r="F32" i="1"/>
  <c r="G32" i="1" s="1"/>
  <c r="F8" i="1"/>
  <c r="G8" i="1" s="1"/>
  <c r="F7" i="1"/>
  <c r="G7" i="1" s="1"/>
  <c r="F35" i="1"/>
  <c r="G35" i="1" s="1"/>
  <c r="F26" i="1"/>
  <c r="G26" i="1" s="1"/>
  <c r="F10" i="1"/>
  <c r="G10" i="1" s="1"/>
  <c r="F12" i="1"/>
  <c r="G12" i="1" s="1"/>
  <c r="F25" i="1"/>
  <c r="G25" i="1" s="1"/>
  <c r="F37" i="1"/>
  <c r="G37" i="1" s="1"/>
  <c r="F21" i="1"/>
  <c r="G21" i="1" s="1"/>
  <c r="F9" i="1"/>
  <c r="G9" i="1" s="1"/>
  <c r="G42" i="1" l="1"/>
  <c r="G44" i="1" s="1"/>
</calcChain>
</file>

<file path=xl/sharedStrings.xml><?xml version="1.0" encoding="utf-8"?>
<sst xmlns="http://schemas.openxmlformats.org/spreadsheetml/2006/main" count="46" uniqueCount="36">
  <si>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</si>
  <si>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</si>
  <si>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</si>
  <si>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</si>
  <si>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</si>
  <si>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</si>
  <si>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</si>
  <si>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</si>
  <si>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COOP. SOCIALE ALTEYA</t>
  </si>
  <si>
    <t>ARTI GRAFICHE SAS</t>
  </si>
  <si>
    <t>BENEDETTI GINO</t>
  </si>
  <si>
    <t>BORGIONE SRL</t>
  </si>
  <si>
    <t>BRAVETTI WALTER</t>
  </si>
  <si>
    <t>BRICOMANIA SRL</t>
  </si>
  <si>
    <t>CADEDDU LOREDANA</t>
  </si>
  <si>
    <t>CORESI SRL</t>
  </si>
  <si>
    <t>DIDATTICA TOSCANA SRL</t>
  </si>
  <si>
    <t>DIGITAL TRADE SRL</t>
  </si>
  <si>
    <t>DRIN SERVICE SAS</t>
  </si>
  <si>
    <t>ELETTRICA 88 2005 SRL</t>
  </si>
  <si>
    <t>ERREBIAN SPA</t>
  </si>
  <si>
    <t>F.LLI LICIANI</t>
  </si>
  <si>
    <t>GRENKE LOCAZIONE SRL</t>
  </si>
  <si>
    <t>GU.PA ANTINCENDIO SRL</t>
  </si>
  <si>
    <t>SILVIA IACCARINO</t>
  </si>
  <si>
    <t>IGEAM SRL</t>
  </si>
  <si>
    <t>IGEAM ACADEMY SRL</t>
  </si>
  <si>
    <t>IGEAMED SRL</t>
  </si>
  <si>
    <t>ITALIANA PETROLI SPA</t>
  </si>
  <si>
    <t>LEGANET SRL</t>
  </si>
  <si>
    <t>MARR SPA</t>
  </si>
  <si>
    <t>RENTOKIL INITIAL ITALIA SPA</t>
  </si>
  <si>
    <t xml:space="preserve">COOP. SIRIO </t>
  </si>
  <si>
    <t>THERMONET SRL</t>
  </si>
  <si>
    <t>VALLI ZABBAN SPA</t>
  </si>
  <si>
    <t>3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</si>
</sst>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F20" sqref="F20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3.5703125" bestFit="1" customWidth="1"/>
  </cols>
  <sheetData>
    <row r="1" spans="1:7" ht="18.75" x14ac:dyDescent="0.3">
      <c r="A1" s="14" t="s">
        <v>35</v>
      </c>
      <c r="B1" s="9"/>
    </row>
    <row r="3" spans="1:7" x14ac:dyDescent="0.25">
      <c r="A3" s="3" t="s">
        <v>6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5</v>
      </c>
      <c r="G3" s="3" t="s">
        <v>4</v>
      </c>
    </row>
    <row r="4" spans="1:7" x14ac:dyDescent="0.25">
      <c r="A4" s="10">
        <v>86</v>
      </c>
      <c r="B4" s="6" t="s">
        <v>31</v>
      </c>
      <c r="C4" s="7">
        <v>1220.53</v>
      </c>
      <c r="D4" s="8">
        <v>43285</v>
      </c>
      <c r="E4" s="8">
        <v>43280</v>
      </c>
      <c r="F4" s="6">
        <f t="shared" ref="F4:F14" si="0">E4-D4</f>
        <v>-5</v>
      </c>
      <c r="G4" s="7">
        <f t="shared" ref="G4:G14" si="1">F4*C4</f>
        <v>-6102.65</v>
      </c>
    </row>
    <row r="5" spans="1:7" x14ac:dyDescent="0.25">
      <c r="A5" s="10">
        <v>87</v>
      </c>
      <c r="B5" s="6" t="s">
        <v>30</v>
      </c>
      <c r="C5" s="7">
        <v>600.61</v>
      </c>
      <c r="D5" s="8">
        <v>43281</v>
      </c>
      <c r="E5" s="8">
        <v>43281</v>
      </c>
      <c r="F5" s="6">
        <f t="shared" si="0"/>
        <v>0</v>
      </c>
      <c r="G5" s="7">
        <f t="shared" si="1"/>
        <v>0</v>
      </c>
    </row>
    <row r="6" spans="1:7" x14ac:dyDescent="0.25">
      <c r="A6" s="10">
        <v>88</v>
      </c>
      <c r="B6" s="6" t="s">
        <v>22</v>
      </c>
      <c r="C6" s="7">
        <v>287.25</v>
      </c>
      <c r="D6" s="8">
        <v>43282</v>
      </c>
      <c r="E6" s="8">
        <v>43282</v>
      </c>
      <c r="F6" s="6">
        <f t="shared" si="0"/>
        <v>0</v>
      </c>
      <c r="G6" s="7">
        <f t="shared" si="1"/>
        <v>0</v>
      </c>
    </row>
    <row r="7" spans="1:7" x14ac:dyDescent="0.25">
      <c r="A7" s="10">
        <v>89</v>
      </c>
      <c r="B7" s="6" t="s">
        <v>13</v>
      </c>
      <c r="C7" s="7">
        <v>244.26</v>
      </c>
      <c r="D7" s="8">
        <v>43304</v>
      </c>
      <c r="E7" s="8">
        <v>43304</v>
      </c>
      <c r="F7" s="6">
        <f t="shared" si="0"/>
        <v>0</v>
      </c>
      <c r="G7" s="7">
        <f t="shared" si="1"/>
        <v>0</v>
      </c>
    </row>
    <row r="8" spans="1:7" x14ac:dyDescent="0.25">
      <c r="A8" s="10">
        <v>90</v>
      </c>
      <c r="B8" s="6" t="s">
        <v>15</v>
      </c>
      <c r="C8" s="7">
        <v>73.599999999999994</v>
      </c>
      <c r="D8" s="8">
        <v>43288</v>
      </c>
      <c r="E8" s="8">
        <v>43311</v>
      </c>
      <c r="F8" s="6">
        <f t="shared" si="0"/>
        <v>23</v>
      </c>
      <c r="G8" s="7">
        <f t="shared" si="1"/>
        <v>1692.8</v>
      </c>
    </row>
    <row r="9" spans="1:7" x14ac:dyDescent="0.25">
      <c r="A9" s="10">
        <v>91</v>
      </c>
      <c r="B9" s="6" t="s">
        <v>8</v>
      </c>
      <c r="C9" s="7">
        <v>13717.73</v>
      </c>
      <c r="D9" s="8">
        <v>43294</v>
      </c>
      <c r="E9" s="8">
        <v>43311</v>
      </c>
      <c r="F9" s="6">
        <f t="shared" si="0"/>
        <v>17</v>
      </c>
      <c r="G9" s="7">
        <f t="shared" si="1"/>
        <v>233201.41</v>
      </c>
    </row>
    <row r="10" spans="1:7" x14ac:dyDescent="0.25">
      <c r="A10" s="10">
        <v>92</v>
      </c>
      <c r="B10" s="6" t="s">
        <v>10</v>
      </c>
      <c r="C10" s="7">
        <v>994.5</v>
      </c>
      <c r="D10" s="8">
        <v>43299</v>
      </c>
      <c r="E10" s="8">
        <v>43311</v>
      </c>
      <c r="F10" s="6">
        <f t="shared" si="0"/>
        <v>12</v>
      </c>
      <c r="G10" s="7">
        <f t="shared" si="1"/>
        <v>11934</v>
      </c>
    </row>
    <row r="11" spans="1:7" x14ac:dyDescent="0.25">
      <c r="A11" s="10">
        <v>93</v>
      </c>
      <c r="B11" s="6" t="s">
        <v>19</v>
      </c>
      <c r="C11" s="7">
        <v>32.19</v>
      </c>
      <c r="D11" s="8">
        <v>43299</v>
      </c>
      <c r="E11" s="8">
        <v>43311</v>
      </c>
      <c r="F11" s="6">
        <f t="shared" si="0"/>
        <v>12</v>
      </c>
      <c r="G11" s="7">
        <f t="shared" si="1"/>
        <v>386.28</v>
      </c>
    </row>
    <row r="12" spans="1:7" x14ac:dyDescent="0.25">
      <c r="A12" s="10">
        <v>94</v>
      </c>
      <c r="B12" s="6" t="s">
        <v>9</v>
      </c>
      <c r="C12" s="7">
        <v>270</v>
      </c>
      <c r="D12" s="8">
        <v>43304</v>
      </c>
      <c r="E12" s="8">
        <v>43311</v>
      </c>
      <c r="F12" s="6">
        <f t="shared" si="0"/>
        <v>7</v>
      </c>
      <c r="G12" s="7">
        <f t="shared" si="1"/>
        <v>1890</v>
      </c>
    </row>
    <row r="13" spans="1:7" x14ac:dyDescent="0.25">
      <c r="A13" s="10">
        <v>95</v>
      </c>
      <c r="B13" s="6" t="s">
        <v>33</v>
      </c>
      <c r="C13" s="7">
        <v>242.65</v>
      </c>
      <c r="D13" s="8">
        <v>43309</v>
      </c>
      <c r="E13" s="8">
        <v>43311</v>
      </c>
      <c r="F13" s="6">
        <f t="shared" si="0"/>
        <v>2</v>
      </c>
      <c r="G13" s="7">
        <f t="shared" si="1"/>
        <v>485.3</v>
      </c>
    </row>
    <row r="14" spans="1:7" x14ac:dyDescent="0.25">
      <c r="A14" s="10">
        <v>96</v>
      </c>
      <c r="B14" s="6" t="s">
        <v>14</v>
      </c>
      <c r="C14" s="7">
        <v>1046.6400000000001</v>
      </c>
      <c r="D14" s="8">
        <v>43311</v>
      </c>
      <c r="E14" s="8">
        <v>43311</v>
      </c>
      <c r="F14" s="6">
        <f t="shared" si="0"/>
        <v>0</v>
      </c>
      <c r="G14" s="7">
        <f t="shared" si="1"/>
        <v>0</v>
      </c>
    </row>
    <row r="15" spans="1:7" x14ac:dyDescent="0.25">
      <c r="A15" s="10">
        <v>97</v>
      </c>
      <c r="B15" s="6" t="s">
        <v>18</v>
      </c>
      <c r="C15" s="7">
        <v>164.6</v>
      </c>
      <c r="D15" s="8">
        <v>43311</v>
      </c>
      <c r="E15" s="8">
        <v>43311</v>
      </c>
      <c r="F15" s="6">
        <f t="shared" ref="F15:F40" si="2">E15-D15</f>
        <v>0</v>
      </c>
      <c r="G15" s="7">
        <f t="shared" ref="G15:G40" si="3">F15*C15</f>
        <v>0</v>
      </c>
    </row>
    <row r="16" spans="1:7" x14ac:dyDescent="0.25">
      <c r="A16" s="10">
        <v>98</v>
      </c>
      <c r="B16" s="6" t="s">
        <v>21</v>
      </c>
      <c r="C16" s="7">
        <v>22.4</v>
      </c>
      <c r="D16" s="8">
        <v>43311</v>
      </c>
      <c r="E16" s="8">
        <v>43311</v>
      </c>
      <c r="F16" s="6">
        <f t="shared" si="2"/>
        <v>0</v>
      </c>
      <c r="G16" s="7">
        <f t="shared" si="3"/>
        <v>0</v>
      </c>
    </row>
    <row r="17" spans="1:7" x14ac:dyDescent="0.25">
      <c r="A17" s="10">
        <v>99</v>
      </c>
      <c r="B17" s="6" t="s">
        <v>28</v>
      </c>
      <c r="C17" s="7">
        <v>39.130000000000003</v>
      </c>
      <c r="D17" s="8">
        <v>43311</v>
      </c>
      <c r="E17" s="8">
        <v>43311</v>
      </c>
      <c r="F17" s="6">
        <f t="shared" si="2"/>
        <v>0</v>
      </c>
      <c r="G17" s="7">
        <f t="shared" si="3"/>
        <v>0</v>
      </c>
    </row>
    <row r="18" spans="1:7" x14ac:dyDescent="0.25">
      <c r="A18" s="10">
        <v>100</v>
      </c>
      <c r="B18" s="6" t="s">
        <v>32</v>
      </c>
      <c r="C18" s="7">
        <v>1205.69</v>
      </c>
      <c r="D18" s="8">
        <v>43311</v>
      </c>
      <c r="E18" s="8">
        <v>43311</v>
      </c>
      <c r="F18" s="6">
        <f t="shared" si="2"/>
        <v>0</v>
      </c>
      <c r="G18" s="7">
        <f t="shared" si="3"/>
        <v>0</v>
      </c>
    </row>
    <row r="19" spans="1:7" x14ac:dyDescent="0.25">
      <c r="A19" s="10">
        <v>101</v>
      </c>
      <c r="B19" s="6" t="s">
        <v>20</v>
      </c>
      <c r="C19" s="7">
        <v>2975.39</v>
      </c>
      <c r="D19" s="8">
        <v>43312</v>
      </c>
      <c r="E19" s="8">
        <v>43311</v>
      </c>
      <c r="F19" s="6">
        <f t="shared" si="2"/>
        <v>-1</v>
      </c>
      <c r="G19" s="7">
        <f t="shared" si="3"/>
        <v>-2975.39</v>
      </c>
    </row>
    <row r="20" spans="1:7" x14ac:dyDescent="0.25">
      <c r="A20" s="10">
        <v>102</v>
      </c>
      <c r="B20" s="6" t="s">
        <v>18</v>
      </c>
      <c r="C20" s="7">
        <v>177.7</v>
      </c>
      <c r="D20" s="8">
        <v>43281</v>
      </c>
      <c r="E20" s="8">
        <v>43334</v>
      </c>
      <c r="F20" s="6">
        <f t="shared" si="2"/>
        <v>53</v>
      </c>
      <c r="G20" s="7">
        <f t="shared" si="3"/>
        <v>9418.0999999999985</v>
      </c>
    </row>
    <row r="21" spans="1:7" x14ac:dyDescent="0.25">
      <c r="A21" s="10">
        <v>103</v>
      </c>
      <c r="B21" s="6" t="s">
        <v>8</v>
      </c>
      <c r="C21" s="7">
        <v>9330.65</v>
      </c>
      <c r="D21" s="8">
        <v>43318</v>
      </c>
      <c r="E21" s="8">
        <v>43334</v>
      </c>
      <c r="F21" s="6">
        <f t="shared" si="2"/>
        <v>16</v>
      </c>
      <c r="G21" s="7">
        <f t="shared" si="3"/>
        <v>149290.4</v>
      </c>
    </row>
    <row r="22" spans="1:7" x14ac:dyDescent="0.25">
      <c r="A22" s="10">
        <v>104</v>
      </c>
      <c r="B22" s="6" t="s">
        <v>25</v>
      </c>
      <c r="C22" s="7">
        <v>1250</v>
      </c>
      <c r="D22" s="8">
        <v>43318</v>
      </c>
      <c r="E22" s="8">
        <v>43334</v>
      </c>
      <c r="F22" s="6">
        <f t="shared" si="2"/>
        <v>16</v>
      </c>
      <c r="G22" s="7">
        <f t="shared" si="3"/>
        <v>20000</v>
      </c>
    </row>
    <row r="23" spans="1:7" x14ac:dyDescent="0.25">
      <c r="A23" s="10">
        <v>105</v>
      </c>
      <c r="B23" s="6" t="s">
        <v>26</v>
      </c>
      <c r="C23" s="7">
        <v>750</v>
      </c>
      <c r="D23" s="8">
        <v>43318</v>
      </c>
      <c r="E23" s="8">
        <v>43334</v>
      </c>
      <c r="F23" s="6">
        <f t="shared" si="2"/>
        <v>16</v>
      </c>
      <c r="G23" s="7">
        <f t="shared" si="3"/>
        <v>12000</v>
      </c>
    </row>
    <row r="24" spans="1:7" x14ac:dyDescent="0.25">
      <c r="A24" s="10">
        <v>106</v>
      </c>
      <c r="B24" s="6" t="s">
        <v>33</v>
      </c>
      <c r="C24" s="7">
        <v>360</v>
      </c>
      <c r="D24" s="8">
        <v>43321</v>
      </c>
      <c r="E24" s="8">
        <v>43334</v>
      </c>
      <c r="F24" s="6">
        <f t="shared" si="2"/>
        <v>13</v>
      </c>
      <c r="G24" s="7">
        <f t="shared" si="3"/>
        <v>4680</v>
      </c>
    </row>
    <row r="25" spans="1:7" x14ac:dyDescent="0.25">
      <c r="A25" s="10">
        <v>107</v>
      </c>
      <c r="B25" s="6" t="s">
        <v>9</v>
      </c>
      <c r="C25" s="7">
        <v>90</v>
      </c>
      <c r="D25" s="8">
        <v>43323</v>
      </c>
      <c r="E25" s="8">
        <v>43334</v>
      </c>
      <c r="F25" s="6">
        <f t="shared" si="2"/>
        <v>11</v>
      </c>
      <c r="G25" s="7">
        <f t="shared" si="3"/>
        <v>990</v>
      </c>
    </row>
    <row r="26" spans="1:7" x14ac:dyDescent="0.25">
      <c r="A26" s="10">
        <v>108</v>
      </c>
      <c r="B26" s="6" t="s">
        <v>11</v>
      </c>
      <c r="C26" s="7">
        <v>1595.24</v>
      </c>
      <c r="D26" s="8">
        <v>43323</v>
      </c>
      <c r="E26" s="8">
        <v>43334</v>
      </c>
      <c r="F26" s="6">
        <f t="shared" si="2"/>
        <v>11</v>
      </c>
      <c r="G26" s="7">
        <f t="shared" si="3"/>
        <v>17547.64</v>
      </c>
    </row>
    <row r="27" spans="1:7" x14ac:dyDescent="0.25">
      <c r="A27" s="10">
        <v>109</v>
      </c>
      <c r="B27" s="6" t="s">
        <v>27</v>
      </c>
      <c r="C27" s="7">
        <v>1875</v>
      </c>
      <c r="D27" s="8">
        <v>43332</v>
      </c>
      <c r="E27" s="8">
        <v>43334</v>
      </c>
      <c r="F27" s="6">
        <f t="shared" si="2"/>
        <v>2</v>
      </c>
      <c r="G27" s="7">
        <f t="shared" si="3"/>
        <v>3750</v>
      </c>
    </row>
    <row r="28" spans="1:7" x14ac:dyDescent="0.25">
      <c r="A28" s="10">
        <v>110</v>
      </c>
      <c r="B28" s="6" t="s">
        <v>14</v>
      </c>
      <c r="C28" s="7">
        <v>1744.28</v>
      </c>
      <c r="D28" s="8">
        <v>43334</v>
      </c>
      <c r="E28" s="8">
        <v>43334</v>
      </c>
      <c r="F28" s="6">
        <f t="shared" si="2"/>
        <v>0</v>
      </c>
      <c r="G28" s="7">
        <f t="shared" si="3"/>
        <v>0</v>
      </c>
    </row>
    <row r="29" spans="1:7" x14ac:dyDescent="0.25">
      <c r="A29" s="10">
        <v>111</v>
      </c>
      <c r="B29" s="6" t="s">
        <v>17</v>
      </c>
      <c r="C29" s="7">
        <v>929.01</v>
      </c>
      <c r="D29" s="8">
        <v>43334</v>
      </c>
      <c r="E29" s="8">
        <v>43334</v>
      </c>
      <c r="F29" s="6">
        <f t="shared" si="2"/>
        <v>0</v>
      </c>
      <c r="G29" s="7">
        <f t="shared" si="3"/>
        <v>0</v>
      </c>
    </row>
    <row r="30" spans="1:7" x14ac:dyDescent="0.25">
      <c r="A30" s="10">
        <v>112</v>
      </c>
      <c r="B30" s="6" t="s">
        <v>24</v>
      </c>
      <c r="C30" s="7">
        <v>1173.77</v>
      </c>
      <c r="D30" s="8">
        <v>43337</v>
      </c>
      <c r="E30" s="8">
        <v>43334</v>
      </c>
      <c r="F30" s="6">
        <f t="shared" si="2"/>
        <v>-3</v>
      </c>
      <c r="G30" s="7">
        <f t="shared" si="3"/>
        <v>-3521.31</v>
      </c>
    </row>
    <row r="31" spans="1:7" x14ac:dyDescent="0.25">
      <c r="A31" s="10">
        <v>113</v>
      </c>
      <c r="B31" s="6" t="s">
        <v>34</v>
      </c>
      <c r="C31" s="7">
        <v>4029</v>
      </c>
      <c r="D31" s="8">
        <v>43339</v>
      </c>
      <c r="E31" s="8">
        <v>43334</v>
      </c>
      <c r="F31" s="6">
        <f t="shared" si="2"/>
        <v>-5</v>
      </c>
      <c r="G31" s="7">
        <f t="shared" si="3"/>
        <v>-20145</v>
      </c>
    </row>
    <row r="32" spans="1:7" x14ac:dyDescent="0.25">
      <c r="A32" s="10">
        <v>114</v>
      </c>
      <c r="B32" s="6" t="s">
        <v>16</v>
      </c>
      <c r="C32" s="7">
        <v>360.66</v>
      </c>
      <c r="D32" s="8">
        <v>43342</v>
      </c>
      <c r="E32" s="8">
        <v>43334</v>
      </c>
      <c r="F32" s="6">
        <f t="shared" si="2"/>
        <v>-8</v>
      </c>
      <c r="G32" s="7">
        <f t="shared" si="3"/>
        <v>-2885.28</v>
      </c>
    </row>
    <row r="33" spans="1:7" x14ac:dyDescent="0.25">
      <c r="A33" s="10">
        <v>115</v>
      </c>
      <c r="B33" s="6" t="s">
        <v>23</v>
      </c>
      <c r="C33" s="7">
        <v>329</v>
      </c>
      <c r="D33" s="8">
        <v>43342</v>
      </c>
      <c r="E33" s="8">
        <v>43334</v>
      </c>
      <c r="F33" s="6">
        <f t="shared" si="2"/>
        <v>-8</v>
      </c>
      <c r="G33" s="7">
        <f t="shared" si="3"/>
        <v>-2632</v>
      </c>
    </row>
    <row r="34" spans="1:7" x14ac:dyDescent="0.25">
      <c r="A34" s="10">
        <v>116</v>
      </c>
      <c r="B34" s="6" t="s">
        <v>29</v>
      </c>
      <c r="C34" s="7">
        <v>1600</v>
      </c>
      <c r="D34" s="8">
        <v>43346</v>
      </c>
      <c r="E34" s="8">
        <v>43334</v>
      </c>
      <c r="F34" s="6">
        <f t="shared" si="2"/>
        <v>-12</v>
      </c>
      <c r="G34" s="7">
        <f t="shared" si="3"/>
        <v>-19200</v>
      </c>
    </row>
    <row r="35" spans="1:7" x14ac:dyDescent="0.25">
      <c r="A35" s="10">
        <v>117</v>
      </c>
      <c r="B35" s="6" t="s">
        <v>12</v>
      </c>
      <c r="C35" s="7">
        <v>801.6</v>
      </c>
      <c r="D35" s="8">
        <v>43351</v>
      </c>
      <c r="E35" s="8">
        <v>43369</v>
      </c>
      <c r="F35" s="6">
        <f t="shared" si="2"/>
        <v>18</v>
      </c>
      <c r="G35" s="7">
        <f t="shared" si="3"/>
        <v>14428.800000000001</v>
      </c>
    </row>
    <row r="36" spans="1:7" x14ac:dyDescent="0.25">
      <c r="A36" s="10">
        <v>118</v>
      </c>
      <c r="B36" s="6" t="s">
        <v>19</v>
      </c>
      <c r="C36" s="7">
        <v>105.67</v>
      </c>
      <c r="D36" s="8">
        <v>43353</v>
      </c>
      <c r="E36" s="8">
        <v>43369</v>
      </c>
      <c r="F36" s="6">
        <f t="shared" si="2"/>
        <v>16</v>
      </c>
      <c r="G36" s="7">
        <f t="shared" si="3"/>
        <v>1690.72</v>
      </c>
    </row>
    <row r="37" spans="1:7" x14ac:dyDescent="0.25">
      <c r="A37" s="10">
        <v>119</v>
      </c>
      <c r="B37" s="6" t="s">
        <v>8</v>
      </c>
      <c r="C37" s="7">
        <v>5852.53</v>
      </c>
      <c r="D37" s="8">
        <v>43363</v>
      </c>
      <c r="E37" s="8">
        <v>43369</v>
      </c>
      <c r="F37" s="6">
        <f t="shared" si="2"/>
        <v>6</v>
      </c>
      <c r="G37" s="7">
        <f t="shared" si="3"/>
        <v>35115.18</v>
      </c>
    </row>
    <row r="38" spans="1:7" x14ac:dyDescent="0.25">
      <c r="A38" s="10">
        <v>120</v>
      </c>
      <c r="B38" s="6" t="s">
        <v>33</v>
      </c>
      <c r="C38" s="7">
        <v>242.65</v>
      </c>
      <c r="D38" s="8">
        <v>43367</v>
      </c>
      <c r="E38" s="8">
        <v>43369</v>
      </c>
      <c r="F38" s="6">
        <f t="shared" si="2"/>
        <v>2</v>
      </c>
      <c r="G38" s="7">
        <f t="shared" si="3"/>
        <v>485.3</v>
      </c>
    </row>
    <row r="39" spans="1:7" x14ac:dyDescent="0.25">
      <c r="A39" s="10">
        <v>121</v>
      </c>
      <c r="B39" s="6" t="s">
        <v>14</v>
      </c>
      <c r="C39" s="7">
        <v>2109.81</v>
      </c>
      <c r="D39" s="8">
        <v>43369</v>
      </c>
      <c r="E39" s="8">
        <v>43369</v>
      </c>
      <c r="F39" s="6">
        <f t="shared" si="2"/>
        <v>0</v>
      </c>
      <c r="G39" s="7">
        <f t="shared" si="3"/>
        <v>0</v>
      </c>
    </row>
    <row r="40" spans="1:7" x14ac:dyDescent="0.25">
      <c r="A40" s="10">
        <v>122</v>
      </c>
      <c r="B40" s="6" t="s">
        <v>28</v>
      </c>
      <c r="C40" s="7">
        <v>76.48</v>
      </c>
      <c r="D40" s="8">
        <v>43373</v>
      </c>
      <c r="E40" s="8">
        <v>43369</v>
      </c>
      <c r="F40" s="6">
        <f t="shared" si="2"/>
        <v>-4</v>
      </c>
      <c r="G40" s="7">
        <f t="shared" si="3"/>
        <v>-305.92</v>
      </c>
    </row>
    <row r="41" spans="1:7" x14ac:dyDescent="0.25">
      <c r="G41" s="1"/>
    </row>
    <row r="42" spans="1:7" x14ac:dyDescent="0.25">
      <c r="C42" s="1">
        <f>SUM(C4:C41)</f>
        <v>57920.219999999994</v>
      </c>
      <c r="G42" s="1">
        <f>SUM(G4:G41)</f>
        <v>461218.37999999995</v>
      </c>
    </row>
    <row r="44" spans="1:7" ht="15.75" x14ac:dyDescent="0.25">
      <c r="D44" s="11" t="s">
        <v>7</v>
      </c>
      <c r="E44" s="12"/>
      <c r="F44" s="13"/>
      <c r="G44" s="3">
        <f>G42/C42</f>
        <v>7.9629942703946908</v>
      </c>
    </row>
  </sheetData>
  <sortState ref="A4:G40">
    <sortCondition ref="E4:E40"/>
    <sortCondition ref="D4:D40"/>
  </sortState>
  <mergeCells count="1">
    <mergeCell ref="D44:F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2019-03-20T08:20:24Z</dcterms:modified>
</cp:coreProperties>
</file>