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5B6EC17F-A078-4690-91DE-E45F8D672E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 s="1"/>
  <c r="F47" i="1"/>
  <c r="G47" i="1" s="1"/>
  <c r="F72" i="1"/>
  <c r="G72" i="1" s="1"/>
  <c r="F52" i="1"/>
  <c r="G52" i="1" s="1"/>
  <c r="F28" i="1"/>
  <c r="G28" i="1" s="1"/>
  <c r="F13" i="1"/>
  <c r="G13" i="1" s="1"/>
  <c r="F53" i="1"/>
  <c r="G53" i="1" s="1"/>
  <c r="F43" i="1"/>
  <c r="G43" i="1" s="1"/>
  <c r="F29" i="1"/>
  <c r="G29" i="1" s="1"/>
  <c r="F98" i="1"/>
  <c r="G98" i="1" s="1"/>
  <c r="F61" i="1"/>
  <c r="G61" i="1" s="1"/>
  <c r="F77" i="1"/>
  <c r="G77" i="1" s="1"/>
  <c r="F55" i="1"/>
  <c r="F76" i="1" l="1"/>
  <c r="G76" i="1" s="1"/>
  <c r="F68" i="1"/>
  <c r="G68" i="1" s="1"/>
  <c r="F44" i="1"/>
  <c r="G44" i="1" s="1"/>
  <c r="F19" i="1"/>
  <c r="G19" i="1" s="1"/>
  <c r="F31" i="1"/>
  <c r="G31" i="1" s="1"/>
  <c r="F45" i="1"/>
  <c r="G45" i="1" s="1"/>
  <c r="F151" i="1"/>
  <c r="G151" i="1" s="1"/>
  <c r="F80" i="1"/>
  <c r="G80" i="1" s="1"/>
  <c r="F135" i="1"/>
  <c r="G135" i="1" s="1"/>
  <c r="F147" i="1"/>
  <c r="G147" i="1" s="1"/>
  <c r="F48" i="1"/>
  <c r="G48" i="1" s="1"/>
  <c r="F38" i="1"/>
  <c r="G38" i="1" s="1"/>
  <c r="F148" i="1"/>
  <c r="G148" i="1" s="1"/>
  <c r="F110" i="1"/>
  <c r="G110" i="1" s="1"/>
  <c r="F93" i="1"/>
  <c r="G93" i="1" s="1"/>
  <c r="F58" i="1"/>
  <c r="G58" i="1" s="1"/>
  <c r="F136" i="1"/>
  <c r="G136" i="1" s="1"/>
  <c r="F152" i="1"/>
  <c r="G152" i="1" s="1"/>
  <c r="F70" i="1"/>
  <c r="G70" i="1" s="1"/>
  <c r="F56" i="1"/>
  <c r="G56" i="1" s="1"/>
  <c r="F32" i="1"/>
  <c r="G32" i="1" s="1"/>
  <c r="F83" i="1"/>
  <c r="G83" i="1" s="1"/>
  <c r="F39" i="1"/>
  <c r="G39" i="1" s="1"/>
  <c r="F137" i="1"/>
  <c r="G137" i="1" s="1"/>
  <c r="F92" i="1"/>
  <c r="G92" i="1" s="1"/>
  <c r="F144" i="1" l="1"/>
  <c r="G144" i="1" s="1"/>
  <c r="F27" i="1"/>
  <c r="G27" i="1" s="1"/>
  <c r="F126" i="1"/>
  <c r="G126" i="1" s="1"/>
  <c r="F89" i="1"/>
  <c r="G89" i="1" s="1"/>
  <c r="F51" i="1"/>
  <c r="G51" i="1" s="1"/>
  <c r="F14" i="1"/>
  <c r="G14" i="1" s="1"/>
  <c r="F108" i="1"/>
  <c r="G108" i="1" s="1"/>
  <c r="F60" i="1"/>
  <c r="G60" i="1" s="1"/>
  <c r="F54" i="1"/>
  <c r="G54" i="1" s="1"/>
  <c r="F5" i="1"/>
  <c r="G5" i="1" s="1"/>
  <c r="F73" i="1"/>
  <c r="G73" i="1" s="1"/>
  <c r="F30" i="1"/>
  <c r="G30" i="1" s="1"/>
  <c r="F113" i="1"/>
  <c r="G113" i="1" s="1"/>
  <c r="F127" i="1"/>
  <c r="G127" i="1" s="1"/>
  <c r="F33" i="1"/>
  <c r="G33" i="1" s="1"/>
  <c r="F131" i="1"/>
  <c r="G131" i="1" s="1"/>
  <c r="F128" i="1"/>
  <c r="G128" i="1" s="1"/>
  <c r="F65" i="1"/>
  <c r="G65" i="1" s="1"/>
  <c r="F66" i="1"/>
  <c r="G66" i="1" s="1"/>
  <c r="F34" i="1"/>
  <c r="G34" i="1" s="1"/>
  <c r="F16" i="1"/>
  <c r="G16" i="1" s="1"/>
  <c r="F67" i="1"/>
  <c r="G67" i="1" s="1"/>
  <c r="F35" i="1"/>
  <c r="G35" i="1" s="1"/>
  <c r="F145" i="1"/>
  <c r="G145" i="1" s="1"/>
  <c r="F132" i="1"/>
  <c r="G132" i="1" s="1"/>
  <c r="F117" i="1"/>
  <c r="G117" i="1" s="1"/>
  <c r="F109" i="1"/>
  <c r="G109" i="1" s="1"/>
  <c r="F99" i="1"/>
  <c r="G99" i="1" s="1"/>
  <c r="F91" i="1"/>
  <c r="G91" i="1" s="1"/>
  <c r="F46" i="1"/>
  <c r="G46" i="1" s="1"/>
  <c r="F36" i="1"/>
  <c r="G36" i="1" s="1"/>
  <c r="F17" i="1"/>
  <c r="G17" i="1" s="1"/>
  <c r="F150" i="1"/>
  <c r="G150" i="1" s="1"/>
  <c r="F75" i="1"/>
  <c r="G75" i="1" s="1"/>
  <c r="F57" i="1"/>
  <c r="G57" i="1" s="1"/>
  <c r="F37" i="1"/>
  <c r="G37" i="1" s="1"/>
  <c r="F18" i="1"/>
  <c r="G18" i="1" s="1"/>
  <c r="F133" i="1"/>
  <c r="G133" i="1" s="1"/>
  <c r="F118" i="1"/>
  <c r="G118" i="1" s="1"/>
  <c r="F129" i="1"/>
  <c r="G129" i="1" s="1"/>
  <c r="F134" i="1"/>
  <c r="G134" i="1" s="1"/>
  <c r="F103" i="1"/>
  <c r="G103" i="1" s="1"/>
  <c r="F138" i="1"/>
  <c r="G138" i="1" s="1"/>
  <c r="F101" i="1"/>
  <c r="G101" i="1" s="1"/>
  <c r="F74" i="1"/>
  <c r="G74" i="1" s="1"/>
  <c r="F120" i="1"/>
  <c r="G120" i="1" s="1"/>
  <c r="F146" i="1"/>
  <c r="G146" i="1" s="1"/>
  <c r="F130" i="1"/>
  <c r="G130" i="1" s="1"/>
  <c r="F114" i="1"/>
  <c r="G114" i="1" s="1"/>
  <c r="F90" i="1"/>
  <c r="G90" i="1" s="1"/>
  <c r="F87" i="1"/>
  <c r="G87" i="1" s="1"/>
  <c r="F81" i="1"/>
  <c r="G81" i="1" s="1"/>
  <c r="F82" i="1"/>
  <c r="G82" i="1" s="1"/>
  <c r="F69" i="1"/>
  <c r="G69" i="1" s="1"/>
  <c r="G55" i="1"/>
  <c r="F41" i="1"/>
  <c r="G41" i="1" s="1"/>
  <c r="F42" i="1"/>
  <c r="G42" i="1" s="1"/>
  <c r="F24" i="1"/>
  <c r="G24" i="1" s="1"/>
  <c r="F10" i="1"/>
  <c r="G10" i="1" s="1"/>
  <c r="F88" i="1"/>
  <c r="G88" i="1" s="1"/>
  <c r="F141" i="1"/>
  <c r="G141" i="1" s="1"/>
  <c r="F119" i="1"/>
  <c r="G119" i="1" s="1"/>
  <c r="F96" i="1"/>
  <c r="G96" i="1" s="1"/>
  <c r="F11" i="1"/>
  <c r="G11" i="1" s="1"/>
  <c r="F142" i="1"/>
  <c r="G142" i="1" s="1"/>
  <c r="F71" i="1"/>
  <c r="G71" i="1" s="1"/>
  <c r="F125" i="1"/>
  <c r="G125" i="1" s="1"/>
  <c r="F107" i="1"/>
  <c r="G107" i="1" s="1"/>
  <c r="F64" i="1"/>
  <c r="G64" i="1" s="1"/>
  <c r="F25" i="1"/>
  <c r="G25" i="1" s="1"/>
  <c r="F26" i="1"/>
  <c r="G26" i="1" s="1"/>
  <c r="F12" i="1"/>
  <c r="G12" i="1" s="1"/>
  <c r="F97" i="1"/>
  <c r="G97" i="1" s="1"/>
  <c r="F143" i="1"/>
  <c r="G143" i="1" s="1"/>
  <c r="F121" i="1" l="1"/>
  <c r="G121" i="1" s="1"/>
  <c r="F106" i="1"/>
  <c r="G106" i="1" s="1"/>
  <c r="F85" i="1"/>
  <c r="G85" i="1" s="1"/>
  <c r="F115" i="1"/>
  <c r="G115" i="1" s="1"/>
  <c r="F63" i="1"/>
  <c r="G63" i="1" s="1"/>
  <c r="F102" i="1"/>
  <c r="G102" i="1" s="1"/>
  <c r="F122" i="1"/>
  <c r="G122" i="1" s="1"/>
  <c r="F104" i="1"/>
  <c r="G104" i="1" s="1"/>
  <c r="F78" i="1"/>
  <c r="G78" i="1" s="1"/>
  <c r="F149" i="1" l="1"/>
  <c r="G149" i="1" s="1"/>
  <c r="F21" i="1"/>
  <c r="G21" i="1" s="1"/>
  <c r="F49" i="1"/>
  <c r="G49" i="1" s="1"/>
  <c r="F6" i="1"/>
  <c r="G6" i="1" s="1"/>
  <c r="F50" i="1"/>
  <c r="G50" i="1" s="1"/>
  <c r="F100" i="1"/>
  <c r="G100" i="1" s="1"/>
  <c r="F84" i="1"/>
  <c r="G84" i="1" s="1"/>
  <c r="F40" i="1"/>
  <c r="G40" i="1" s="1"/>
  <c r="F86" i="1"/>
  <c r="G86" i="1" s="1"/>
  <c r="F111" i="1"/>
  <c r="G111" i="1" s="1"/>
  <c r="F112" i="1"/>
  <c r="G112" i="1" s="1"/>
  <c r="F20" i="1"/>
  <c r="G20" i="1" s="1"/>
  <c r="F62" i="1"/>
  <c r="G62" i="1" s="1"/>
  <c r="F8" i="1"/>
  <c r="G8" i="1" s="1"/>
  <c r="F7" i="1"/>
  <c r="G7" i="1" s="1"/>
  <c r="F123" i="1"/>
  <c r="G123" i="1" s="1"/>
  <c r="F94" i="1"/>
  <c r="G94" i="1" s="1"/>
  <c r="F79" i="1"/>
  <c r="G79" i="1" s="1"/>
  <c r="F22" i="1"/>
  <c r="G22" i="1" s="1"/>
  <c r="C154" i="1" l="1"/>
  <c r="F15" i="1"/>
  <c r="G15" i="1" s="1"/>
  <c r="F95" i="1"/>
  <c r="G95" i="1" s="1"/>
  <c r="F140" i="1"/>
  <c r="G140" i="1" s="1"/>
  <c r="F116" i="1"/>
  <c r="G116" i="1" s="1"/>
  <c r="F59" i="1"/>
  <c r="G59" i="1" s="1"/>
  <c r="F23" i="1"/>
  <c r="G23" i="1" s="1"/>
  <c r="F9" i="1"/>
  <c r="G9" i="1" s="1"/>
  <c r="F124" i="1"/>
  <c r="G124" i="1" s="1"/>
  <c r="F105" i="1"/>
  <c r="G105" i="1" s="1"/>
  <c r="F139" i="1"/>
  <c r="G139" i="1" s="1"/>
  <c r="G154" i="1" l="1"/>
  <c r="G156" i="1" s="1"/>
</calcChain>
</file>

<file path=xl/sharedStrings.xml><?xml version="1.0" encoding="utf-8"?>
<sst xmlns="http://schemas.openxmlformats.org/spreadsheetml/2006/main" count="158" uniqueCount="63">
  <si>
    <t>FORNITORE</t>
  </si>
  <si>
    <t>IMPORTO</t>
  </si>
  <si>
    <t xml:space="preserve">DATA SCADENZA </t>
  </si>
  <si>
    <t>DATA PAGAMENTO</t>
  </si>
  <si>
    <t>GG* IMPORTO</t>
  </si>
  <si>
    <t>GG INTERCORSI  TRA SCAD. E PAG.</t>
  </si>
  <si>
    <t>PROGR.</t>
  </si>
  <si>
    <t xml:space="preserve">Indicatore di tempestività dei pagamenti </t>
  </si>
  <si>
    <t>ACCESS POINT</t>
  </si>
  <si>
    <t>ALBALONGA SRL</t>
  </si>
  <si>
    <t>COOPERATIVA ALTEYA</t>
  </si>
  <si>
    <t>ARTI GRAFICHE SAS</t>
  </si>
  <si>
    <t>ARUBA SPA</t>
  </si>
  <si>
    <t>AUROS ELEVATOR</t>
  </si>
  <si>
    <t>AZIENDA SERVIZI PUBBLICI SPA</t>
  </si>
  <si>
    <t>BENEDETTI GINO</t>
  </si>
  <si>
    <t>BIORISTORO ITALIA SRL</t>
  </si>
  <si>
    <t>BORGIONE</t>
  </si>
  <si>
    <t xml:space="preserve">CADEDDU LOREDANA </t>
  </si>
  <si>
    <t>COLUCCI ANTONIO</t>
  </si>
  <si>
    <t>CORESI SRL</t>
  </si>
  <si>
    <t>DELLE CHIAIE FABIO</t>
  </si>
  <si>
    <t>DIGITAL TRADE SRL</t>
  </si>
  <si>
    <t>DRIN SERVICE SAS</t>
  </si>
  <si>
    <t>DUSSMANN SERVICE SRL</t>
  </si>
  <si>
    <t>ELETTRICA 88 2005 SRL</t>
  </si>
  <si>
    <t>ERREBIAN SPA</t>
  </si>
  <si>
    <t>F.LLI LICIANI</t>
  </si>
  <si>
    <t>GRUPPO GIODICART</t>
  </si>
  <si>
    <t>GIST ANTINFORTUNISTICA</t>
  </si>
  <si>
    <t>GMG COSTRUZIONI SOCIETA' COOP</t>
  </si>
  <si>
    <t>GRENKE LOCAZIONE SRL</t>
  </si>
  <si>
    <t>GUPA ANTINCENDIO SRL</t>
  </si>
  <si>
    <t>HALLEY INFORMATICA SRL</t>
  </si>
  <si>
    <t>HEALTH'S SOLUTIONS SRL</t>
  </si>
  <si>
    <t>IGEAM ACADEMY SRL</t>
  </si>
  <si>
    <t>IGEAM CONSULTING</t>
  </si>
  <si>
    <t>IGEAM SRL</t>
  </si>
  <si>
    <t>IGEAMED SRL</t>
  </si>
  <si>
    <t>ITALIANA PETROLI</t>
  </si>
  <si>
    <t>KIWA CERMENT ITALIA SPA</t>
  </si>
  <si>
    <t>LEGANET SRL</t>
  </si>
  <si>
    <t>MARR SPA</t>
  </si>
  <si>
    <t>MASSIMINI SNC</t>
  </si>
  <si>
    <t>MATTEI SALVATORE</t>
  </si>
  <si>
    <t>MYO SPA</t>
  </si>
  <si>
    <t>NETSOLUTION</t>
  </si>
  <si>
    <t>PROGESE SRL</t>
  </si>
  <si>
    <t>PRONTO PC SAS</t>
  </si>
  <si>
    <t>QUASARTEK SRL</t>
  </si>
  <si>
    <t>RENTOKIL INITIAL ITALIA</t>
  </si>
  <si>
    <t>RICCI BARBARA</t>
  </si>
  <si>
    <t>SG CLIMA DI BENZI S</t>
  </si>
  <si>
    <t>SIVER SRL</t>
  </si>
  <si>
    <t xml:space="preserve">SPACCESI GOMME SNC </t>
  </si>
  <si>
    <t>STEMA ECO SERVIZI SRL</t>
  </si>
  <si>
    <t>TECMA SRL</t>
  </si>
  <si>
    <t>TECNOART DI MATARAZZI MARIA</t>
  </si>
  <si>
    <t>THERMONET SRL</t>
  </si>
  <si>
    <t>TLC ITALIA SRL</t>
  </si>
  <si>
    <t>UNION CONSULTING SRL</t>
  </si>
  <si>
    <t>Z CAR ZAMPARINI EMANUEL</t>
  </si>
  <si>
    <t>ANNO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</si>
</sst>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0">
    <xf numFmtId="0" fontId="0" fillId="0" borderId="0" xfId="0"/>
    <xf numFmtId="4" fontId="0" fillId="0" borderId="0" xfId="0" applyNumberFormat="1"/>
    <xf numFmtId="14" fontId="0" fillId="0" borderId="0" xfId="0" applyNumberFormat="1"/>
    <xf numFmtId="0" fontId="1" fillId="0" borderId="1" xfId="0" applyFont="1" applyBorder="1"/>
    <xf numFmtId="4" fontId="1" fillId="0" borderId="1" xfId="0" applyNumberFormat="1" applyFont="1" applyBorder="1"/>
    <xf numFmtId="14" fontId="1" fillId="0" borderId="1" xfId="0" applyNumberFormat="1" applyFont="1" applyBorder="1"/>
    <xf numFmtId="0" fontId="0" fillId="0" borderId="1" xfId="0" applyBorder="1" applyAlignment="1">
      <alignment horizontal="center"/>
    </xf>
    <xf numFmtId="0" fontId="3" fillId="0" borderId="0" xfId="0" applyFont="1"/>
    <xf numFmtId="9" fontId="0" fillId="0" borderId="0" xfId="1" applyFont="1"/>
    <xf numFmtId="0" fontId="0" fillId="0" borderId="1" xfId="0" applyFill="1" applyBorder="1"/>
    <xf numFmtId="4" fontId="0" fillId="0" borderId="1" xfId="0" applyNumberFormat="1" applyFill="1" applyBorder="1"/>
    <xf numFmtId="14" fontId="0" fillId="0" borderId="1" xfId="0" applyNumberFormat="1" applyFill="1" applyBorder="1"/>
    <xf numFmtId="0" fontId="0" fillId="0" borderId="0" xfId="0" applyFill="1"/>
    <xf numFmtId="4" fontId="0" fillId="0" borderId="0" xfId="0" applyNumberFormat="1" applyFill="1"/>
    <xf numFmtId="14" fontId="0" fillId="0" borderId="0" xfId="0" applyNumberFormat="1" applyFill="1"/>
    <xf numFmtId="14" fontId="0" fillId="0" borderId="0" xfId="0" applyNumberFormat="1" applyFill="1" applyBorder="1"/>
    <xf numFmtId="164" fontId="2" fillId="0" borderId="2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top"/>
    </xf>
    <xf numFmtId="2" fontId="1" fillId="0" borderId="1" xfId="0" applyNumberFormat="1" applyFont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7"/>
  <sheetViews>
    <sheetView tabSelected="1" topLeftCell="A133" workbookViewId="0">
      <selection activeCell="F153" sqref="F153"/>
    </sheetView>
  </sheetViews>
  <sheetFormatPr defaultRowHeight="15" x14ac:dyDescent="0.25"/>
  <cols>
    <col min="1" max="1" width="7.85546875" bestFit="1" customWidth="1"/>
    <col min="2" max="2" width="32.5703125" bestFit="1" customWidth="1"/>
    <col min="3" max="3" width="10.140625" style="1" bestFit="1" customWidth="1"/>
    <col min="4" max="4" width="16.28515625" style="2" bestFit="1" customWidth="1"/>
    <col min="5" max="5" width="18.140625" style="2" bestFit="1" customWidth="1"/>
    <col min="6" max="6" width="31.28515625" bestFit="1" customWidth="1"/>
    <col min="7" max="7" width="16.28515625" customWidth="1"/>
    <col min="10" max="10" width="9.140625" customWidth="1"/>
  </cols>
  <sheetData>
    <row r="1" spans="1:10" ht="18.75" x14ac:dyDescent="0.3">
      <c r="A1" s="7" t="s">
        <v>62</v>
      </c>
    </row>
    <row r="3" spans="1:10" x14ac:dyDescent="0.25">
      <c r="A3" s="3" t="s">
        <v>6</v>
      </c>
      <c r="B3" s="3" t="s">
        <v>0</v>
      </c>
      <c r="C3" s="4" t="s">
        <v>1</v>
      </c>
      <c r="D3" s="5" t="s">
        <v>2</v>
      </c>
      <c r="E3" s="5" t="s">
        <v>3</v>
      </c>
      <c r="F3" s="3" t="s">
        <v>5</v>
      </c>
      <c r="G3" s="3" t="s">
        <v>4</v>
      </c>
    </row>
    <row r="4" spans="1:10" x14ac:dyDescent="0.25">
      <c r="A4" s="6">
        <v>1</v>
      </c>
      <c r="B4" s="9" t="s">
        <v>31</v>
      </c>
      <c r="C4" s="10">
        <v>287.25</v>
      </c>
      <c r="D4" s="11">
        <v>43831</v>
      </c>
      <c r="E4" s="11">
        <v>43831</v>
      </c>
      <c r="F4" s="9">
        <f t="shared" ref="F4:F35" si="0">E4-D4</f>
        <v>0</v>
      </c>
      <c r="G4" s="10">
        <f t="shared" ref="G4:G35" si="1">F4*C4</f>
        <v>0</v>
      </c>
      <c r="J4" s="15"/>
    </row>
    <row r="5" spans="1:10" x14ac:dyDescent="0.25">
      <c r="A5" s="6">
        <v>2</v>
      </c>
      <c r="B5" s="9" t="s">
        <v>29</v>
      </c>
      <c r="C5" s="10">
        <v>334.55</v>
      </c>
      <c r="D5" s="11">
        <v>43830</v>
      </c>
      <c r="E5" s="11">
        <v>43860</v>
      </c>
      <c r="F5" s="9">
        <f t="shared" si="0"/>
        <v>30</v>
      </c>
      <c r="G5" s="10">
        <f t="shared" si="1"/>
        <v>10036.5</v>
      </c>
      <c r="J5" s="15"/>
    </row>
    <row r="6" spans="1:10" x14ac:dyDescent="0.25">
      <c r="A6" s="6">
        <v>3</v>
      </c>
      <c r="B6" s="9" t="s">
        <v>10</v>
      </c>
      <c r="C6" s="10">
        <v>11741.4</v>
      </c>
      <c r="D6" s="11">
        <v>43861</v>
      </c>
      <c r="E6" s="11">
        <v>43860</v>
      </c>
      <c r="F6" s="9">
        <f t="shared" si="0"/>
        <v>-1</v>
      </c>
      <c r="G6" s="10">
        <f t="shared" si="1"/>
        <v>-11741.4</v>
      </c>
      <c r="J6" s="15"/>
    </row>
    <row r="7" spans="1:10" x14ac:dyDescent="0.25">
      <c r="A7" s="6">
        <v>4</v>
      </c>
      <c r="B7" s="9" t="s">
        <v>11</v>
      </c>
      <c r="C7" s="10">
        <v>65</v>
      </c>
      <c r="D7" s="11">
        <v>43861</v>
      </c>
      <c r="E7" s="11">
        <v>43860</v>
      </c>
      <c r="F7" s="9">
        <f t="shared" si="0"/>
        <v>-1</v>
      </c>
      <c r="G7" s="10">
        <f t="shared" si="1"/>
        <v>-65</v>
      </c>
      <c r="J7" s="15"/>
    </row>
    <row r="8" spans="1:10" x14ac:dyDescent="0.25">
      <c r="A8" s="6">
        <v>5</v>
      </c>
      <c r="B8" s="9" t="s">
        <v>16</v>
      </c>
      <c r="C8" s="10">
        <v>1894.5</v>
      </c>
      <c r="D8" s="11">
        <v>43861</v>
      </c>
      <c r="E8" s="11">
        <v>43860</v>
      </c>
      <c r="F8" s="9">
        <f t="shared" si="0"/>
        <v>-1</v>
      </c>
      <c r="G8" s="10">
        <f t="shared" si="1"/>
        <v>-1894.5</v>
      </c>
      <c r="J8" s="15"/>
    </row>
    <row r="9" spans="1:10" x14ac:dyDescent="0.25">
      <c r="A9" s="6">
        <v>6</v>
      </c>
      <c r="B9" s="9" t="s">
        <v>17</v>
      </c>
      <c r="C9" s="10">
        <v>97.23</v>
      </c>
      <c r="D9" s="11">
        <v>43861</v>
      </c>
      <c r="E9" s="11">
        <v>43860</v>
      </c>
      <c r="F9" s="9">
        <f t="shared" si="0"/>
        <v>-1</v>
      </c>
      <c r="G9" s="10">
        <f t="shared" si="1"/>
        <v>-97.23</v>
      </c>
      <c r="J9" s="15"/>
    </row>
    <row r="10" spans="1:10" x14ac:dyDescent="0.25">
      <c r="A10" s="6">
        <v>7</v>
      </c>
      <c r="B10" s="9" t="s">
        <v>18</v>
      </c>
      <c r="C10" s="10">
        <v>2533.1</v>
      </c>
      <c r="D10" s="11">
        <v>43861</v>
      </c>
      <c r="E10" s="11">
        <v>43860</v>
      </c>
      <c r="F10" s="9">
        <f t="shared" si="0"/>
        <v>-1</v>
      </c>
      <c r="G10" s="10">
        <f t="shared" si="1"/>
        <v>-2533.1</v>
      </c>
      <c r="J10" s="15"/>
    </row>
    <row r="11" spans="1:10" x14ac:dyDescent="0.25">
      <c r="A11" s="6">
        <v>8</v>
      </c>
      <c r="B11" s="9" t="s">
        <v>20</v>
      </c>
      <c r="C11" s="10">
        <v>41.14</v>
      </c>
      <c r="D11" s="11">
        <v>43861</v>
      </c>
      <c r="E11" s="11">
        <v>43860</v>
      </c>
      <c r="F11" s="9">
        <f t="shared" si="0"/>
        <v>-1</v>
      </c>
      <c r="G11" s="10">
        <f t="shared" si="1"/>
        <v>-41.14</v>
      </c>
    </row>
    <row r="12" spans="1:10" x14ac:dyDescent="0.25">
      <c r="A12" s="6">
        <v>9</v>
      </c>
      <c r="B12" s="9" t="s">
        <v>23</v>
      </c>
      <c r="C12" s="10">
        <v>3659.2</v>
      </c>
      <c r="D12" s="11">
        <v>43861</v>
      </c>
      <c r="E12" s="11">
        <v>43860</v>
      </c>
      <c r="F12" s="9">
        <f t="shared" si="0"/>
        <v>-1</v>
      </c>
      <c r="G12" s="10">
        <f t="shared" si="1"/>
        <v>-3659.2</v>
      </c>
    </row>
    <row r="13" spans="1:10" x14ac:dyDescent="0.25">
      <c r="A13" s="6">
        <v>10</v>
      </c>
      <c r="B13" s="9" t="s">
        <v>26</v>
      </c>
      <c r="C13" s="10">
        <v>396.8</v>
      </c>
      <c r="D13" s="11">
        <v>43861</v>
      </c>
      <c r="E13" s="11">
        <v>43860</v>
      </c>
      <c r="F13" s="9">
        <f t="shared" si="0"/>
        <v>-1</v>
      </c>
      <c r="G13" s="10">
        <f t="shared" si="1"/>
        <v>-396.8</v>
      </c>
    </row>
    <row r="14" spans="1:10" x14ac:dyDescent="0.25">
      <c r="A14" s="6">
        <v>11</v>
      </c>
      <c r="B14" s="9" t="s">
        <v>28</v>
      </c>
      <c r="C14" s="10">
        <v>383.22</v>
      </c>
      <c r="D14" s="11">
        <v>43861</v>
      </c>
      <c r="E14" s="11">
        <v>43860</v>
      </c>
      <c r="F14" s="9">
        <f t="shared" si="0"/>
        <v>-1</v>
      </c>
      <c r="G14" s="10">
        <f t="shared" si="1"/>
        <v>-383.22</v>
      </c>
    </row>
    <row r="15" spans="1:10" x14ac:dyDescent="0.25">
      <c r="A15" s="6">
        <v>12</v>
      </c>
      <c r="B15" s="9" t="s">
        <v>12</v>
      </c>
      <c r="C15" s="10">
        <v>25</v>
      </c>
      <c r="D15" s="11">
        <v>43890</v>
      </c>
      <c r="E15" s="11">
        <v>43860</v>
      </c>
      <c r="F15" s="9">
        <f t="shared" si="0"/>
        <v>-30</v>
      </c>
      <c r="G15" s="10">
        <f t="shared" si="1"/>
        <v>-750</v>
      </c>
    </row>
    <row r="16" spans="1:10" x14ac:dyDescent="0.25">
      <c r="A16" s="6">
        <v>13</v>
      </c>
      <c r="B16" s="9" t="s">
        <v>37</v>
      </c>
      <c r="C16" s="10">
        <v>1325</v>
      </c>
      <c r="D16" s="11">
        <v>43861</v>
      </c>
      <c r="E16" s="11">
        <v>43861</v>
      </c>
      <c r="F16" s="9">
        <f t="shared" si="0"/>
        <v>0</v>
      </c>
      <c r="G16" s="10">
        <f t="shared" si="1"/>
        <v>0</v>
      </c>
    </row>
    <row r="17" spans="1:7" x14ac:dyDescent="0.25">
      <c r="A17" s="6">
        <v>14</v>
      </c>
      <c r="B17" s="9" t="s">
        <v>39</v>
      </c>
      <c r="C17" s="10">
        <v>30.68</v>
      </c>
      <c r="D17" s="11">
        <v>43861</v>
      </c>
      <c r="E17" s="11">
        <v>43861</v>
      </c>
      <c r="F17" s="9">
        <f t="shared" si="0"/>
        <v>0</v>
      </c>
      <c r="G17" s="10">
        <f t="shared" si="1"/>
        <v>0</v>
      </c>
    </row>
    <row r="18" spans="1:7" x14ac:dyDescent="0.25">
      <c r="A18" s="6">
        <v>15</v>
      </c>
      <c r="B18" s="9" t="s">
        <v>42</v>
      </c>
      <c r="C18" s="10">
        <v>406.96</v>
      </c>
      <c r="D18" s="11">
        <v>43861</v>
      </c>
      <c r="E18" s="11">
        <v>43861</v>
      </c>
      <c r="F18" s="9">
        <f t="shared" si="0"/>
        <v>0</v>
      </c>
      <c r="G18" s="10">
        <f t="shared" si="1"/>
        <v>0</v>
      </c>
    </row>
    <row r="19" spans="1:7" x14ac:dyDescent="0.25">
      <c r="A19" s="6">
        <v>16</v>
      </c>
      <c r="B19" s="9" t="s">
        <v>48</v>
      </c>
      <c r="C19" s="10">
        <v>31.15</v>
      </c>
      <c r="D19" s="11">
        <v>43861</v>
      </c>
      <c r="E19" s="11">
        <v>43861</v>
      </c>
      <c r="F19" s="9">
        <f t="shared" si="0"/>
        <v>0</v>
      </c>
      <c r="G19" s="10">
        <f t="shared" si="1"/>
        <v>0</v>
      </c>
    </row>
    <row r="20" spans="1:7" x14ac:dyDescent="0.25">
      <c r="A20" s="6">
        <v>17</v>
      </c>
      <c r="B20" s="9" t="s">
        <v>15</v>
      </c>
      <c r="C20" s="10">
        <v>965</v>
      </c>
      <c r="D20" s="11">
        <v>43889</v>
      </c>
      <c r="E20" s="11">
        <v>43874</v>
      </c>
      <c r="F20" s="9">
        <f t="shared" si="0"/>
        <v>-15</v>
      </c>
      <c r="G20" s="10">
        <f t="shared" si="1"/>
        <v>-14475</v>
      </c>
    </row>
    <row r="21" spans="1:7" x14ac:dyDescent="0.25">
      <c r="A21" s="6">
        <v>18</v>
      </c>
      <c r="B21" s="9" t="s">
        <v>13</v>
      </c>
      <c r="C21" s="10">
        <v>273</v>
      </c>
      <c r="D21" s="11">
        <v>43861</v>
      </c>
      <c r="E21" s="11">
        <v>43889</v>
      </c>
      <c r="F21" s="9">
        <f t="shared" si="0"/>
        <v>28</v>
      </c>
      <c r="G21" s="10">
        <f t="shared" si="1"/>
        <v>7644</v>
      </c>
    </row>
    <row r="22" spans="1:7" x14ac:dyDescent="0.25">
      <c r="A22" s="6">
        <v>19</v>
      </c>
      <c r="B22" s="9" t="s">
        <v>10</v>
      </c>
      <c r="C22" s="10">
        <v>12038.4</v>
      </c>
      <c r="D22" s="11">
        <v>43889</v>
      </c>
      <c r="E22" s="11">
        <v>43889</v>
      </c>
      <c r="F22" s="9">
        <f t="shared" si="0"/>
        <v>0</v>
      </c>
      <c r="G22" s="10">
        <f t="shared" si="1"/>
        <v>0</v>
      </c>
    </row>
    <row r="23" spans="1:7" x14ac:dyDescent="0.25">
      <c r="A23" s="6">
        <v>20</v>
      </c>
      <c r="B23" s="9" t="s">
        <v>16</v>
      </c>
      <c r="C23" s="10">
        <v>1503</v>
      </c>
      <c r="D23" s="11">
        <v>43889</v>
      </c>
      <c r="E23" s="11">
        <v>43889</v>
      </c>
      <c r="F23" s="9">
        <f t="shared" si="0"/>
        <v>0</v>
      </c>
      <c r="G23" s="10">
        <f t="shared" si="1"/>
        <v>0</v>
      </c>
    </row>
    <row r="24" spans="1:7" x14ac:dyDescent="0.25">
      <c r="A24" s="6">
        <v>21</v>
      </c>
      <c r="B24" s="9" t="s">
        <v>18</v>
      </c>
      <c r="C24" s="10">
        <v>1319.97</v>
      </c>
      <c r="D24" s="11">
        <v>43889</v>
      </c>
      <c r="E24" s="11">
        <v>43889</v>
      </c>
      <c r="F24" s="9">
        <f t="shared" si="0"/>
        <v>0</v>
      </c>
      <c r="G24" s="10">
        <f t="shared" si="1"/>
        <v>0</v>
      </c>
    </row>
    <row r="25" spans="1:7" x14ac:dyDescent="0.25">
      <c r="A25" s="6">
        <v>22</v>
      </c>
      <c r="B25" s="9" t="s">
        <v>22</v>
      </c>
      <c r="C25" s="10">
        <v>1367</v>
      </c>
      <c r="D25" s="11">
        <v>43889</v>
      </c>
      <c r="E25" s="11">
        <v>43889</v>
      </c>
      <c r="F25" s="9">
        <f t="shared" si="0"/>
        <v>0</v>
      </c>
      <c r="G25" s="10">
        <f t="shared" si="1"/>
        <v>0</v>
      </c>
    </row>
    <row r="26" spans="1:7" x14ac:dyDescent="0.25">
      <c r="A26" s="6">
        <v>23</v>
      </c>
      <c r="B26" s="9" t="s">
        <v>23</v>
      </c>
      <c r="C26" s="10">
        <v>215</v>
      </c>
      <c r="D26" s="11">
        <v>43889</v>
      </c>
      <c r="E26" s="11">
        <v>43889</v>
      </c>
      <c r="F26" s="9">
        <f t="shared" si="0"/>
        <v>0</v>
      </c>
      <c r="G26" s="10">
        <f t="shared" si="1"/>
        <v>0</v>
      </c>
    </row>
    <row r="27" spans="1:7" x14ac:dyDescent="0.25">
      <c r="A27" s="6">
        <v>24</v>
      </c>
      <c r="B27" s="9" t="s">
        <v>25</v>
      </c>
      <c r="C27" s="10">
        <v>433.24</v>
      </c>
      <c r="D27" s="11">
        <v>43889</v>
      </c>
      <c r="E27" s="11">
        <v>43889</v>
      </c>
      <c r="F27" s="9">
        <f t="shared" si="0"/>
        <v>0</v>
      </c>
      <c r="G27" s="10">
        <f t="shared" si="1"/>
        <v>0</v>
      </c>
    </row>
    <row r="28" spans="1:7" x14ac:dyDescent="0.25">
      <c r="A28" s="6">
        <v>25</v>
      </c>
      <c r="B28" s="9" t="s">
        <v>26</v>
      </c>
      <c r="C28" s="10">
        <v>1687.47</v>
      </c>
      <c r="D28" s="11">
        <v>43889</v>
      </c>
      <c r="E28" s="11">
        <v>43889</v>
      </c>
      <c r="F28" s="9">
        <f t="shared" si="0"/>
        <v>0</v>
      </c>
      <c r="G28" s="10">
        <f t="shared" si="1"/>
        <v>0</v>
      </c>
    </row>
    <row r="29" spans="1:7" x14ac:dyDescent="0.25">
      <c r="A29" s="6">
        <v>26</v>
      </c>
      <c r="B29" s="9" t="s">
        <v>27</v>
      </c>
      <c r="C29" s="10">
        <v>16.8</v>
      </c>
      <c r="D29" s="11">
        <v>43889</v>
      </c>
      <c r="E29" s="11">
        <v>43889</v>
      </c>
      <c r="F29" s="9">
        <f t="shared" si="0"/>
        <v>0</v>
      </c>
      <c r="G29" s="10">
        <f t="shared" si="1"/>
        <v>0</v>
      </c>
    </row>
    <row r="30" spans="1:7" x14ac:dyDescent="0.25">
      <c r="A30" s="6">
        <v>27</v>
      </c>
      <c r="B30" s="9" t="s">
        <v>30</v>
      </c>
      <c r="C30" s="10">
        <v>2500</v>
      </c>
      <c r="D30" s="11">
        <v>43889</v>
      </c>
      <c r="E30" s="11">
        <v>43889</v>
      </c>
      <c r="F30" s="9">
        <f t="shared" si="0"/>
        <v>0</v>
      </c>
      <c r="G30" s="10">
        <f t="shared" si="1"/>
        <v>0</v>
      </c>
    </row>
    <row r="31" spans="1:7" x14ac:dyDescent="0.25">
      <c r="A31" s="6">
        <v>28</v>
      </c>
      <c r="B31" s="9" t="s">
        <v>49</v>
      </c>
      <c r="C31" s="10">
        <v>700</v>
      </c>
      <c r="D31" s="11">
        <v>43889</v>
      </c>
      <c r="E31" s="11">
        <v>43889</v>
      </c>
      <c r="F31" s="9">
        <f t="shared" si="0"/>
        <v>0</v>
      </c>
      <c r="G31" s="10">
        <f t="shared" si="1"/>
        <v>0</v>
      </c>
    </row>
    <row r="32" spans="1:7" x14ac:dyDescent="0.25">
      <c r="A32" s="6">
        <v>29</v>
      </c>
      <c r="B32" s="9" t="s">
        <v>58</v>
      </c>
      <c r="C32" s="10">
        <v>1007</v>
      </c>
      <c r="D32" s="11">
        <v>43889</v>
      </c>
      <c r="E32" s="11">
        <v>43889</v>
      </c>
      <c r="F32" s="9">
        <f t="shared" si="0"/>
        <v>0</v>
      </c>
      <c r="G32" s="10">
        <f t="shared" si="1"/>
        <v>0</v>
      </c>
    </row>
    <row r="33" spans="1:7" x14ac:dyDescent="0.25">
      <c r="A33" s="6">
        <v>30</v>
      </c>
      <c r="B33" s="9" t="s">
        <v>32</v>
      </c>
      <c r="C33" s="10">
        <v>492.5</v>
      </c>
      <c r="D33" s="11">
        <v>43921</v>
      </c>
      <c r="E33" s="11">
        <v>43889</v>
      </c>
      <c r="F33" s="9">
        <f t="shared" si="0"/>
        <v>-32</v>
      </c>
      <c r="G33" s="10">
        <f t="shared" si="1"/>
        <v>-15760</v>
      </c>
    </row>
    <row r="34" spans="1:7" x14ac:dyDescent="0.25">
      <c r="A34" s="6">
        <v>31</v>
      </c>
      <c r="B34" s="9" t="s">
        <v>36</v>
      </c>
      <c r="C34" s="10">
        <v>1325</v>
      </c>
      <c r="D34" s="11">
        <v>43889</v>
      </c>
      <c r="E34" s="11">
        <v>43892</v>
      </c>
      <c r="F34" s="9">
        <f t="shared" si="0"/>
        <v>3</v>
      </c>
      <c r="G34" s="10">
        <f t="shared" si="1"/>
        <v>3975</v>
      </c>
    </row>
    <row r="35" spans="1:7" x14ac:dyDescent="0.25">
      <c r="A35" s="6">
        <v>32</v>
      </c>
      <c r="B35" s="9" t="s">
        <v>38</v>
      </c>
      <c r="C35" s="10">
        <v>1900</v>
      </c>
      <c r="D35" s="11">
        <v>43889</v>
      </c>
      <c r="E35" s="11">
        <v>43892</v>
      </c>
      <c r="F35" s="9">
        <f t="shared" si="0"/>
        <v>3</v>
      </c>
      <c r="G35" s="10">
        <f t="shared" si="1"/>
        <v>5700</v>
      </c>
    </row>
    <row r="36" spans="1:7" x14ac:dyDescent="0.25">
      <c r="A36" s="6">
        <v>33</v>
      </c>
      <c r="B36" s="9" t="s">
        <v>39</v>
      </c>
      <c r="C36" s="10">
        <v>9.01</v>
      </c>
      <c r="D36" s="11">
        <v>43889</v>
      </c>
      <c r="E36" s="11">
        <v>43892</v>
      </c>
      <c r="F36" s="9">
        <f t="shared" ref="F36:F67" si="2">E36-D36</f>
        <v>3</v>
      </c>
      <c r="G36" s="10">
        <f t="shared" ref="G36:G67" si="3">F36*C36</f>
        <v>27.03</v>
      </c>
    </row>
    <row r="37" spans="1:7" x14ac:dyDescent="0.25">
      <c r="A37" s="6">
        <v>34</v>
      </c>
      <c r="B37" s="9" t="s">
        <v>42</v>
      </c>
      <c r="C37" s="10">
        <v>107.35</v>
      </c>
      <c r="D37" s="11">
        <v>43889</v>
      </c>
      <c r="E37" s="11">
        <v>43892</v>
      </c>
      <c r="F37" s="9">
        <f t="shared" si="2"/>
        <v>3</v>
      </c>
      <c r="G37" s="10">
        <f t="shared" si="3"/>
        <v>322.04999999999995</v>
      </c>
    </row>
    <row r="38" spans="1:7" x14ac:dyDescent="0.25">
      <c r="A38" s="6">
        <v>35</v>
      </c>
      <c r="B38" s="9" t="s">
        <v>54</v>
      </c>
      <c r="C38" s="10">
        <v>400.84</v>
      </c>
      <c r="D38" s="11">
        <v>43921</v>
      </c>
      <c r="E38" s="11">
        <v>43892</v>
      </c>
      <c r="F38" s="9">
        <f t="shared" si="2"/>
        <v>-29</v>
      </c>
      <c r="G38" s="10">
        <f t="shared" si="3"/>
        <v>-11624.359999999999</v>
      </c>
    </row>
    <row r="39" spans="1:7" x14ac:dyDescent="0.25">
      <c r="A39" s="6">
        <v>36</v>
      </c>
      <c r="B39" s="9" t="s">
        <v>60</v>
      </c>
      <c r="C39" s="10">
        <v>6250</v>
      </c>
      <c r="D39" s="11">
        <v>43907</v>
      </c>
      <c r="E39" s="11">
        <v>43907</v>
      </c>
      <c r="F39" s="9">
        <f t="shared" si="2"/>
        <v>0</v>
      </c>
      <c r="G39" s="10">
        <f t="shared" si="3"/>
        <v>0</v>
      </c>
    </row>
    <row r="40" spans="1:7" x14ac:dyDescent="0.25">
      <c r="A40" s="6">
        <v>37</v>
      </c>
      <c r="B40" s="9" t="s">
        <v>10</v>
      </c>
      <c r="C40" s="10">
        <v>11637.45</v>
      </c>
      <c r="D40" s="11">
        <v>43921</v>
      </c>
      <c r="E40" s="11">
        <v>43921</v>
      </c>
      <c r="F40" s="9">
        <f t="shared" si="2"/>
        <v>0</v>
      </c>
      <c r="G40" s="10">
        <f t="shared" si="3"/>
        <v>0</v>
      </c>
    </row>
    <row r="41" spans="1:7" x14ac:dyDescent="0.25">
      <c r="A41" s="6">
        <v>38</v>
      </c>
      <c r="B41" s="9" t="s">
        <v>18</v>
      </c>
      <c r="C41" s="10">
        <v>1840.47</v>
      </c>
      <c r="D41" s="11">
        <v>43921</v>
      </c>
      <c r="E41" s="11">
        <v>43921</v>
      </c>
      <c r="F41" s="9">
        <f t="shared" si="2"/>
        <v>0</v>
      </c>
      <c r="G41" s="10">
        <f t="shared" si="3"/>
        <v>0</v>
      </c>
    </row>
    <row r="42" spans="1:7" x14ac:dyDescent="0.25">
      <c r="A42" s="6">
        <v>39</v>
      </c>
      <c r="B42" s="9" t="s">
        <v>18</v>
      </c>
      <c r="C42" s="10">
        <v>1840.47</v>
      </c>
      <c r="D42" s="11">
        <v>43921</v>
      </c>
      <c r="E42" s="11">
        <v>43921</v>
      </c>
      <c r="F42" s="9">
        <f t="shared" si="2"/>
        <v>0</v>
      </c>
      <c r="G42" s="10">
        <f t="shared" si="3"/>
        <v>0</v>
      </c>
    </row>
    <row r="43" spans="1:7" x14ac:dyDescent="0.25">
      <c r="A43" s="6">
        <v>40</v>
      </c>
      <c r="B43" s="9" t="s">
        <v>27</v>
      </c>
      <c r="C43" s="10">
        <v>19.600000000000001</v>
      </c>
      <c r="D43" s="11">
        <v>43921</v>
      </c>
      <c r="E43" s="11">
        <v>43921</v>
      </c>
      <c r="F43" s="9">
        <f t="shared" si="2"/>
        <v>0</v>
      </c>
      <c r="G43" s="10">
        <f t="shared" si="3"/>
        <v>0</v>
      </c>
    </row>
    <row r="44" spans="1:7" x14ac:dyDescent="0.25">
      <c r="A44" s="6">
        <v>41</v>
      </c>
      <c r="B44" s="9" t="s">
        <v>48</v>
      </c>
      <c r="C44" s="10">
        <v>395.04</v>
      </c>
      <c r="D44" s="11">
        <v>43889</v>
      </c>
      <c r="E44" s="11">
        <v>43922</v>
      </c>
      <c r="F44" s="9">
        <f t="shared" si="2"/>
        <v>33</v>
      </c>
      <c r="G44" s="10">
        <f t="shared" si="3"/>
        <v>13036.320000000002</v>
      </c>
    </row>
    <row r="45" spans="1:7" x14ac:dyDescent="0.25">
      <c r="A45" s="6">
        <v>42</v>
      </c>
      <c r="B45" s="9" t="s">
        <v>50</v>
      </c>
      <c r="C45" s="10">
        <v>423.42</v>
      </c>
      <c r="D45" s="11">
        <v>43889</v>
      </c>
      <c r="E45" s="11">
        <v>43922</v>
      </c>
      <c r="F45" s="9">
        <f t="shared" si="2"/>
        <v>33</v>
      </c>
      <c r="G45" s="10">
        <f t="shared" si="3"/>
        <v>13972.86</v>
      </c>
    </row>
    <row r="46" spans="1:7" x14ac:dyDescent="0.25">
      <c r="A46" s="6">
        <v>43</v>
      </c>
      <c r="B46" s="9" t="s">
        <v>39</v>
      </c>
      <c r="C46" s="10">
        <v>38.200000000000003</v>
      </c>
      <c r="D46" s="11">
        <v>43921</v>
      </c>
      <c r="E46" s="11">
        <v>43922</v>
      </c>
      <c r="F46" s="9">
        <f t="shared" si="2"/>
        <v>1</v>
      </c>
      <c r="G46" s="10">
        <f t="shared" si="3"/>
        <v>38.200000000000003</v>
      </c>
    </row>
    <row r="47" spans="1:7" x14ac:dyDescent="0.25">
      <c r="A47" s="6">
        <v>44</v>
      </c>
      <c r="B47" s="9" t="s">
        <v>31</v>
      </c>
      <c r="C47" s="10">
        <v>287.25</v>
      </c>
      <c r="D47" s="11">
        <v>43922</v>
      </c>
      <c r="E47" s="11">
        <v>43922</v>
      </c>
      <c r="F47" s="9">
        <f t="shared" si="2"/>
        <v>0</v>
      </c>
      <c r="G47" s="10">
        <f t="shared" si="3"/>
        <v>0</v>
      </c>
    </row>
    <row r="48" spans="1:7" x14ac:dyDescent="0.25">
      <c r="A48" s="6">
        <v>45</v>
      </c>
      <c r="B48" s="9" t="s">
        <v>54</v>
      </c>
      <c r="C48" s="10">
        <v>56.76</v>
      </c>
      <c r="D48" s="11">
        <v>43951</v>
      </c>
      <c r="E48" s="11">
        <v>43922</v>
      </c>
      <c r="F48" s="9">
        <f t="shared" si="2"/>
        <v>-29</v>
      </c>
      <c r="G48" s="10">
        <f t="shared" si="3"/>
        <v>-1646.04</v>
      </c>
    </row>
    <row r="49" spans="1:7" x14ac:dyDescent="0.25">
      <c r="A49" s="6">
        <v>46</v>
      </c>
      <c r="B49" s="9" t="s">
        <v>10</v>
      </c>
      <c r="C49" s="10">
        <v>12043.35</v>
      </c>
      <c r="D49" s="11">
        <v>43951</v>
      </c>
      <c r="E49" s="11">
        <v>43955</v>
      </c>
      <c r="F49" s="9">
        <f t="shared" si="2"/>
        <v>4</v>
      </c>
      <c r="G49" s="10">
        <f t="shared" si="3"/>
        <v>48173.4</v>
      </c>
    </row>
    <row r="50" spans="1:7" x14ac:dyDescent="0.25">
      <c r="A50" s="6">
        <v>47</v>
      </c>
      <c r="B50" s="9" t="s">
        <v>11</v>
      </c>
      <c r="C50" s="10">
        <v>290</v>
      </c>
      <c r="D50" s="11">
        <v>43951</v>
      </c>
      <c r="E50" s="11">
        <v>43955</v>
      </c>
      <c r="F50" s="9">
        <f t="shared" si="2"/>
        <v>4</v>
      </c>
      <c r="G50" s="10">
        <f t="shared" si="3"/>
        <v>1160</v>
      </c>
    </row>
    <row r="51" spans="1:7" x14ac:dyDescent="0.25">
      <c r="A51" s="6">
        <v>48</v>
      </c>
      <c r="B51" s="9" t="s">
        <v>26</v>
      </c>
      <c r="C51" s="10">
        <v>490</v>
      </c>
      <c r="D51" s="11">
        <v>43951</v>
      </c>
      <c r="E51" s="11">
        <v>43955</v>
      </c>
      <c r="F51" s="9">
        <f t="shared" si="2"/>
        <v>4</v>
      </c>
      <c r="G51" s="10">
        <f t="shared" si="3"/>
        <v>1960</v>
      </c>
    </row>
    <row r="52" spans="1:7" x14ac:dyDescent="0.25">
      <c r="A52" s="6">
        <v>49</v>
      </c>
      <c r="B52" s="9" t="s">
        <v>26</v>
      </c>
      <c r="C52" s="10">
        <v>657.1</v>
      </c>
      <c r="D52" s="11">
        <v>43951</v>
      </c>
      <c r="E52" s="11">
        <v>43955</v>
      </c>
      <c r="F52" s="9">
        <f t="shared" si="2"/>
        <v>4</v>
      </c>
      <c r="G52" s="10">
        <f t="shared" si="3"/>
        <v>2628.4</v>
      </c>
    </row>
    <row r="53" spans="1:7" x14ac:dyDescent="0.25">
      <c r="A53" s="6">
        <v>50</v>
      </c>
      <c r="B53" s="9" t="s">
        <v>27</v>
      </c>
      <c r="C53" s="10">
        <v>22.4</v>
      </c>
      <c r="D53" s="11">
        <v>43951</v>
      </c>
      <c r="E53" s="11">
        <v>43955</v>
      </c>
      <c r="F53" s="9">
        <f t="shared" si="2"/>
        <v>4</v>
      </c>
      <c r="G53" s="10">
        <f t="shared" si="3"/>
        <v>89.6</v>
      </c>
    </row>
    <row r="54" spans="1:7" x14ac:dyDescent="0.25">
      <c r="A54" s="6">
        <v>51</v>
      </c>
      <c r="B54" s="9" t="s">
        <v>29</v>
      </c>
      <c r="C54" s="10">
        <v>1375.85</v>
      </c>
      <c r="D54" s="11">
        <v>43951</v>
      </c>
      <c r="E54" s="11">
        <v>43955</v>
      </c>
      <c r="F54" s="9">
        <f t="shared" si="2"/>
        <v>4</v>
      </c>
      <c r="G54" s="10">
        <f t="shared" si="3"/>
        <v>5503.4</v>
      </c>
    </row>
    <row r="55" spans="1:7" x14ac:dyDescent="0.25">
      <c r="A55" s="6">
        <v>52</v>
      </c>
      <c r="B55" s="9" t="s">
        <v>18</v>
      </c>
      <c r="C55" s="10">
        <v>1440.74</v>
      </c>
      <c r="D55" s="11">
        <v>43956</v>
      </c>
      <c r="E55" s="11">
        <v>43955</v>
      </c>
      <c r="F55" s="9">
        <f t="shared" si="2"/>
        <v>-1</v>
      </c>
      <c r="G55" s="10">
        <f t="shared" si="3"/>
        <v>-1440.74</v>
      </c>
    </row>
    <row r="56" spans="1:7" x14ac:dyDescent="0.25">
      <c r="A56" s="6">
        <v>53</v>
      </c>
      <c r="B56" s="9" t="s">
        <v>58</v>
      </c>
      <c r="C56" s="10">
        <v>281.8</v>
      </c>
      <c r="D56" s="11">
        <v>43921</v>
      </c>
      <c r="E56" s="11">
        <v>43956</v>
      </c>
      <c r="F56" s="9">
        <f t="shared" si="2"/>
        <v>35</v>
      </c>
      <c r="G56" s="10">
        <f t="shared" si="3"/>
        <v>9863</v>
      </c>
    </row>
    <row r="57" spans="1:7" x14ac:dyDescent="0.25">
      <c r="A57" s="6">
        <v>54</v>
      </c>
      <c r="B57" s="9" t="s">
        <v>42</v>
      </c>
      <c r="C57" s="10">
        <v>579.03</v>
      </c>
      <c r="D57" s="11">
        <v>43951</v>
      </c>
      <c r="E57" s="11">
        <v>43956</v>
      </c>
      <c r="F57" s="9">
        <f t="shared" si="2"/>
        <v>5</v>
      </c>
      <c r="G57" s="10">
        <f t="shared" si="3"/>
        <v>2895.1499999999996</v>
      </c>
    </row>
    <row r="58" spans="1:7" x14ac:dyDescent="0.25">
      <c r="A58" s="6">
        <v>55</v>
      </c>
      <c r="B58" s="9" t="s">
        <v>55</v>
      </c>
      <c r="C58" s="10">
        <v>250</v>
      </c>
      <c r="D58" s="11">
        <v>43951</v>
      </c>
      <c r="E58" s="11">
        <v>43956</v>
      </c>
      <c r="F58" s="9">
        <f t="shared" si="2"/>
        <v>5</v>
      </c>
      <c r="G58" s="10">
        <f t="shared" si="3"/>
        <v>1250</v>
      </c>
    </row>
    <row r="59" spans="1:7" x14ac:dyDescent="0.25">
      <c r="A59" s="6">
        <v>56</v>
      </c>
      <c r="B59" s="9" t="s">
        <v>17</v>
      </c>
      <c r="C59" s="10">
        <v>934.01</v>
      </c>
      <c r="D59" s="11">
        <v>43951</v>
      </c>
      <c r="E59" s="11">
        <v>43983</v>
      </c>
      <c r="F59" s="9">
        <f t="shared" si="2"/>
        <v>32</v>
      </c>
      <c r="G59" s="10">
        <f t="shared" si="3"/>
        <v>29888.32</v>
      </c>
    </row>
    <row r="60" spans="1:7" x14ac:dyDescent="0.25">
      <c r="A60" s="6">
        <v>57</v>
      </c>
      <c r="B60" s="9" t="s">
        <v>29</v>
      </c>
      <c r="C60" s="10">
        <v>2900.56</v>
      </c>
      <c r="D60" s="11">
        <v>43951</v>
      </c>
      <c r="E60" s="11">
        <v>43983</v>
      </c>
      <c r="F60" s="9">
        <f t="shared" si="2"/>
        <v>32</v>
      </c>
      <c r="G60" s="10">
        <f t="shared" si="3"/>
        <v>92817.919999999998</v>
      </c>
    </row>
    <row r="61" spans="1:7" x14ac:dyDescent="0.25">
      <c r="A61" s="6">
        <v>58</v>
      </c>
      <c r="B61" s="9" t="s">
        <v>9</v>
      </c>
      <c r="C61" s="10">
        <v>108.97</v>
      </c>
      <c r="D61" s="11">
        <v>43982</v>
      </c>
      <c r="E61" s="11">
        <v>43983</v>
      </c>
      <c r="F61" s="9">
        <f t="shared" si="2"/>
        <v>1</v>
      </c>
      <c r="G61" s="10">
        <f t="shared" si="3"/>
        <v>108.97</v>
      </c>
    </row>
    <row r="62" spans="1:7" x14ac:dyDescent="0.25">
      <c r="A62" s="6">
        <v>59</v>
      </c>
      <c r="B62" s="9" t="s">
        <v>10</v>
      </c>
      <c r="C62" s="10">
        <v>8182.35</v>
      </c>
      <c r="D62" s="11">
        <v>43982</v>
      </c>
      <c r="E62" s="11">
        <v>43983</v>
      </c>
      <c r="F62" s="9">
        <f t="shared" si="2"/>
        <v>1</v>
      </c>
      <c r="G62" s="10">
        <f t="shared" si="3"/>
        <v>8182.35</v>
      </c>
    </row>
    <row r="63" spans="1:7" x14ac:dyDescent="0.25">
      <c r="A63" s="6">
        <v>60</v>
      </c>
      <c r="B63" s="9" t="s">
        <v>16</v>
      </c>
      <c r="C63" s="10">
        <v>913.5</v>
      </c>
      <c r="D63" s="11">
        <v>43982</v>
      </c>
      <c r="E63" s="11">
        <v>43983</v>
      </c>
      <c r="F63" s="9">
        <f t="shared" si="2"/>
        <v>1</v>
      </c>
      <c r="G63" s="10">
        <f t="shared" si="3"/>
        <v>913.5</v>
      </c>
    </row>
    <row r="64" spans="1:7" x14ac:dyDescent="0.25">
      <c r="A64" s="6">
        <v>61</v>
      </c>
      <c r="B64" s="9" t="s">
        <v>22</v>
      </c>
      <c r="C64" s="10">
        <v>745.5</v>
      </c>
      <c r="D64" s="11">
        <v>43982</v>
      </c>
      <c r="E64" s="11">
        <v>43983</v>
      </c>
      <c r="F64" s="9">
        <f t="shared" si="2"/>
        <v>1</v>
      </c>
      <c r="G64" s="10">
        <f t="shared" si="3"/>
        <v>745.5</v>
      </c>
    </row>
    <row r="65" spans="1:7" x14ac:dyDescent="0.25">
      <c r="A65" s="6">
        <v>62</v>
      </c>
      <c r="B65" s="9" t="s">
        <v>35</v>
      </c>
      <c r="C65" s="10">
        <v>975.54</v>
      </c>
      <c r="D65" s="11">
        <v>43982</v>
      </c>
      <c r="E65" s="11">
        <v>43983</v>
      </c>
      <c r="F65" s="9">
        <f t="shared" si="2"/>
        <v>1</v>
      </c>
      <c r="G65" s="10">
        <f t="shared" si="3"/>
        <v>975.54</v>
      </c>
    </row>
    <row r="66" spans="1:7" x14ac:dyDescent="0.25">
      <c r="A66" s="6">
        <v>63</v>
      </c>
      <c r="B66" s="9" t="s">
        <v>36</v>
      </c>
      <c r="C66" s="10">
        <v>441.66</v>
      </c>
      <c r="D66" s="11">
        <v>43982</v>
      </c>
      <c r="E66" s="11">
        <v>43983</v>
      </c>
      <c r="F66" s="9">
        <f t="shared" si="2"/>
        <v>1</v>
      </c>
      <c r="G66" s="10">
        <f t="shared" si="3"/>
        <v>441.66</v>
      </c>
    </row>
    <row r="67" spans="1:7" x14ac:dyDescent="0.25">
      <c r="A67" s="6">
        <v>64</v>
      </c>
      <c r="B67" s="9" t="s">
        <v>38</v>
      </c>
      <c r="C67" s="10">
        <v>633.33000000000004</v>
      </c>
      <c r="D67" s="11">
        <v>43982</v>
      </c>
      <c r="E67" s="11">
        <v>43983</v>
      </c>
      <c r="F67" s="9">
        <f t="shared" si="2"/>
        <v>1</v>
      </c>
      <c r="G67" s="10">
        <f t="shared" si="3"/>
        <v>633.33000000000004</v>
      </c>
    </row>
    <row r="68" spans="1:7" x14ac:dyDescent="0.25">
      <c r="A68" s="6">
        <v>65</v>
      </c>
      <c r="B68" s="9" t="s">
        <v>48</v>
      </c>
      <c r="C68" s="10">
        <v>290</v>
      </c>
      <c r="D68" s="11">
        <v>43982</v>
      </c>
      <c r="E68" s="11">
        <v>43983</v>
      </c>
      <c r="F68" s="9">
        <f t="shared" ref="F68:F99" si="4">E68-D68</f>
        <v>1</v>
      </c>
      <c r="G68" s="10">
        <f t="shared" ref="G68:G99" si="5">F68*C68</f>
        <v>290</v>
      </c>
    </row>
    <row r="69" spans="1:7" x14ac:dyDescent="0.25">
      <c r="A69" s="6">
        <v>66</v>
      </c>
      <c r="B69" s="9" t="s">
        <v>18</v>
      </c>
      <c r="C69" s="10">
        <v>1333.86</v>
      </c>
      <c r="D69" s="11">
        <v>43983</v>
      </c>
      <c r="E69" s="11">
        <v>43983</v>
      </c>
      <c r="F69" s="9">
        <f t="shared" si="4"/>
        <v>0</v>
      </c>
      <c r="G69" s="10">
        <f t="shared" si="5"/>
        <v>0</v>
      </c>
    </row>
    <row r="70" spans="1:7" x14ac:dyDescent="0.25">
      <c r="A70" s="6">
        <v>67</v>
      </c>
      <c r="B70" s="9" t="s">
        <v>58</v>
      </c>
      <c r="C70" s="10">
        <v>212</v>
      </c>
      <c r="D70" s="11">
        <v>43951</v>
      </c>
      <c r="E70" s="11">
        <v>44008</v>
      </c>
      <c r="F70" s="9">
        <f t="shared" si="4"/>
        <v>57</v>
      </c>
      <c r="G70" s="10">
        <f t="shared" si="5"/>
        <v>12084</v>
      </c>
    </row>
    <row r="71" spans="1:7" x14ac:dyDescent="0.25">
      <c r="A71" s="6">
        <v>68</v>
      </c>
      <c r="B71" s="9" t="s">
        <v>21</v>
      </c>
      <c r="C71" s="10">
        <v>155</v>
      </c>
      <c r="D71" s="11">
        <v>44012</v>
      </c>
      <c r="E71" s="11">
        <v>44008</v>
      </c>
      <c r="F71" s="9">
        <f t="shared" si="4"/>
        <v>-4</v>
      </c>
      <c r="G71" s="10">
        <f t="shared" si="5"/>
        <v>-620</v>
      </c>
    </row>
    <row r="72" spans="1:7" x14ac:dyDescent="0.25">
      <c r="A72" s="6">
        <v>69</v>
      </c>
      <c r="B72" s="9" t="s">
        <v>31</v>
      </c>
      <c r="C72" s="10">
        <v>287.25</v>
      </c>
      <c r="D72" s="11">
        <v>44013</v>
      </c>
      <c r="E72" s="11">
        <v>44013</v>
      </c>
      <c r="F72" s="9">
        <f t="shared" si="4"/>
        <v>0</v>
      </c>
      <c r="G72" s="10">
        <f t="shared" si="5"/>
        <v>0</v>
      </c>
    </row>
    <row r="73" spans="1:7" x14ac:dyDescent="0.25">
      <c r="A73" s="6">
        <v>70</v>
      </c>
      <c r="B73" s="9" t="s">
        <v>30</v>
      </c>
      <c r="C73" s="10">
        <v>2200</v>
      </c>
      <c r="D73" s="11">
        <v>43830</v>
      </c>
      <c r="E73" s="11">
        <v>44022</v>
      </c>
      <c r="F73" s="9">
        <f t="shared" si="4"/>
        <v>192</v>
      </c>
      <c r="G73" s="10">
        <f t="shared" si="5"/>
        <v>422400</v>
      </c>
    </row>
    <row r="74" spans="1:7" x14ac:dyDescent="0.25">
      <c r="A74" s="6">
        <v>71</v>
      </c>
      <c r="B74" s="9" t="s">
        <v>47</v>
      </c>
      <c r="C74" s="10">
        <v>3230</v>
      </c>
      <c r="D74" s="11">
        <v>43830</v>
      </c>
      <c r="E74" s="11">
        <v>44022</v>
      </c>
      <c r="F74" s="9">
        <f t="shared" si="4"/>
        <v>192</v>
      </c>
      <c r="G74" s="10">
        <f t="shared" si="5"/>
        <v>620160</v>
      </c>
    </row>
    <row r="75" spans="1:7" x14ac:dyDescent="0.25">
      <c r="A75" s="6">
        <v>72</v>
      </c>
      <c r="B75" s="9" t="s">
        <v>41</v>
      </c>
      <c r="C75" s="10">
        <v>4100</v>
      </c>
      <c r="D75" s="11">
        <v>43921</v>
      </c>
      <c r="E75" s="11">
        <v>44022</v>
      </c>
      <c r="F75" s="9">
        <f t="shared" si="4"/>
        <v>101</v>
      </c>
      <c r="G75" s="10">
        <f t="shared" si="5"/>
        <v>414100</v>
      </c>
    </row>
    <row r="76" spans="1:7" x14ac:dyDescent="0.25">
      <c r="A76" s="6">
        <v>73</v>
      </c>
      <c r="B76" s="9" t="s">
        <v>48</v>
      </c>
      <c r="C76" s="10">
        <v>380.63</v>
      </c>
      <c r="D76" s="11">
        <v>43982</v>
      </c>
      <c r="E76" s="11">
        <v>44022</v>
      </c>
      <c r="F76" s="9">
        <f t="shared" si="4"/>
        <v>40</v>
      </c>
      <c r="G76" s="10">
        <f t="shared" si="5"/>
        <v>15225.2</v>
      </c>
    </row>
    <row r="77" spans="1:7" x14ac:dyDescent="0.25">
      <c r="A77" s="6">
        <v>74</v>
      </c>
      <c r="B77" s="9" t="s">
        <v>9</v>
      </c>
      <c r="C77" s="10">
        <v>516.28</v>
      </c>
      <c r="D77" s="11">
        <v>44012</v>
      </c>
      <c r="E77" s="11">
        <v>44022</v>
      </c>
      <c r="F77" s="9">
        <f t="shared" si="4"/>
        <v>10</v>
      </c>
      <c r="G77" s="10">
        <f t="shared" si="5"/>
        <v>5162.7999999999993</v>
      </c>
    </row>
    <row r="78" spans="1:7" x14ac:dyDescent="0.25">
      <c r="A78" s="6">
        <v>75</v>
      </c>
      <c r="B78" s="9" t="s">
        <v>10</v>
      </c>
      <c r="C78" s="10">
        <v>6063.75</v>
      </c>
      <c r="D78" s="11">
        <v>44012</v>
      </c>
      <c r="E78" s="11">
        <v>44022</v>
      </c>
      <c r="F78" s="9">
        <f t="shared" si="4"/>
        <v>10</v>
      </c>
      <c r="G78" s="10">
        <f t="shared" si="5"/>
        <v>60637.5</v>
      </c>
    </row>
    <row r="79" spans="1:7" x14ac:dyDescent="0.25">
      <c r="A79" s="6">
        <v>76</v>
      </c>
      <c r="B79" s="9" t="s">
        <v>14</v>
      </c>
      <c r="C79" s="10">
        <v>480</v>
      </c>
      <c r="D79" s="11">
        <v>44012</v>
      </c>
      <c r="E79" s="11">
        <v>44022</v>
      </c>
      <c r="F79" s="9">
        <f t="shared" si="4"/>
        <v>10</v>
      </c>
      <c r="G79" s="10">
        <f t="shared" si="5"/>
        <v>4800</v>
      </c>
    </row>
    <row r="80" spans="1:7" x14ac:dyDescent="0.25">
      <c r="A80" s="6">
        <v>77</v>
      </c>
      <c r="B80" s="9" t="s">
        <v>51</v>
      </c>
      <c r="C80" s="10">
        <v>3746</v>
      </c>
      <c r="D80" s="11">
        <v>44012</v>
      </c>
      <c r="E80" s="11">
        <v>44022</v>
      </c>
      <c r="F80" s="9">
        <f t="shared" si="4"/>
        <v>10</v>
      </c>
      <c r="G80" s="10">
        <f t="shared" si="5"/>
        <v>37460</v>
      </c>
    </row>
    <row r="81" spans="1:7" x14ac:dyDescent="0.25">
      <c r="A81" s="6">
        <v>78</v>
      </c>
      <c r="B81" s="9" t="s">
        <v>18</v>
      </c>
      <c r="C81" s="10">
        <v>3069.06</v>
      </c>
      <c r="D81" s="11">
        <v>44022</v>
      </c>
      <c r="E81" s="11">
        <v>44022</v>
      </c>
      <c r="F81" s="9">
        <f t="shared" si="4"/>
        <v>0</v>
      </c>
      <c r="G81" s="10">
        <f t="shared" si="5"/>
        <v>0</v>
      </c>
    </row>
    <row r="82" spans="1:7" x14ac:dyDescent="0.25">
      <c r="A82" s="6">
        <v>79</v>
      </c>
      <c r="B82" s="9" t="s">
        <v>18</v>
      </c>
      <c r="C82" s="10">
        <v>3069.06</v>
      </c>
      <c r="D82" s="11">
        <v>44022</v>
      </c>
      <c r="E82" s="11">
        <v>44022</v>
      </c>
      <c r="F82" s="9">
        <f t="shared" si="4"/>
        <v>0</v>
      </c>
      <c r="G82" s="10">
        <f t="shared" si="5"/>
        <v>0</v>
      </c>
    </row>
    <row r="83" spans="1:7" x14ac:dyDescent="0.25">
      <c r="A83" s="6">
        <v>80</v>
      </c>
      <c r="B83" s="9" t="s">
        <v>59</v>
      </c>
      <c r="C83" s="10">
        <v>97.54</v>
      </c>
      <c r="D83" s="11">
        <v>44028</v>
      </c>
      <c r="E83" s="11">
        <v>44028</v>
      </c>
      <c r="F83" s="9">
        <f t="shared" si="4"/>
        <v>0</v>
      </c>
      <c r="G83" s="10">
        <f t="shared" si="5"/>
        <v>0</v>
      </c>
    </row>
    <row r="84" spans="1:7" x14ac:dyDescent="0.25">
      <c r="A84" s="6">
        <v>81</v>
      </c>
      <c r="B84" s="9" t="s">
        <v>18</v>
      </c>
      <c r="C84" s="10">
        <v>2511.15</v>
      </c>
      <c r="D84" s="11">
        <v>44042</v>
      </c>
      <c r="E84" s="11">
        <v>44042</v>
      </c>
      <c r="F84" s="9">
        <f t="shared" si="4"/>
        <v>0</v>
      </c>
      <c r="G84" s="10">
        <f t="shared" si="5"/>
        <v>0</v>
      </c>
    </row>
    <row r="85" spans="1:7" x14ac:dyDescent="0.25">
      <c r="A85" s="6">
        <v>82</v>
      </c>
      <c r="B85" s="9" t="s">
        <v>10</v>
      </c>
      <c r="C85" s="10">
        <v>7316.1</v>
      </c>
      <c r="D85" s="11">
        <v>44043</v>
      </c>
      <c r="E85" s="11">
        <v>44042</v>
      </c>
      <c r="F85" s="9">
        <f t="shared" si="4"/>
        <v>-1</v>
      </c>
      <c r="G85" s="10">
        <f t="shared" si="5"/>
        <v>-7316.1</v>
      </c>
    </row>
    <row r="86" spans="1:7" x14ac:dyDescent="0.25">
      <c r="A86" s="6">
        <v>83</v>
      </c>
      <c r="B86" s="9" t="s">
        <v>16</v>
      </c>
      <c r="C86" s="10">
        <v>153</v>
      </c>
      <c r="D86" s="11">
        <v>44043</v>
      </c>
      <c r="E86" s="11">
        <v>44042</v>
      </c>
      <c r="F86" s="9">
        <f t="shared" si="4"/>
        <v>-1</v>
      </c>
      <c r="G86" s="10">
        <f t="shared" si="5"/>
        <v>-153</v>
      </c>
    </row>
    <row r="87" spans="1:7" x14ac:dyDescent="0.25">
      <c r="A87" s="6">
        <v>84</v>
      </c>
      <c r="B87" s="9" t="s">
        <v>18</v>
      </c>
      <c r="C87" s="10">
        <v>2511.15</v>
      </c>
      <c r="D87" s="11">
        <v>44043</v>
      </c>
      <c r="E87" s="11">
        <v>44042</v>
      </c>
      <c r="F87" s="9">
        <f t="shared" si="4"/>
        <v>-1</v>
      </c>
      <c r="G87" s="10">
        <f t="shared" si="5"/>
        <v>-2511.15</v>
      </c>
    </row>
    <row r="88" spans="1:7" x14ac:dyDescent="0.25">
      <c r="A88" s="6">
        <v>85</v>
      </c>
      <c r="B88" s="9" t="s">
        <v>19</v>
      </c>
      <c r="C88" s="10">
        <v>1111.01</v>
      </c>
      <c r="D88" s="11">
        <v>44043</v>
      </c>
      <c r="E88" s="11">
        <v>44042</v>
      </c>
      <c r="F88" s="9">
        <f t="shared" si="4"/>
        <v>-1</v>
      </c>
      <c r="G88" s="10">
        <f t="shared" si="5"/>
        <v>-1111.01</v>
      </c>
    </row>
    <row r="89" spans="1:7" x14ac:dyDescent="0.25">
      <c r="A89" s="6">
        <v>86</v>
      </c>
      <c r="B89" s="9" t="s">
        <v>26</v>
      </c>
      <c r="C89" s="10">
        <v>222.5</v>
      </c>
      <c r="D89" s="11">
        <v>44043</v>
      </c>
      <c r="E89" s="11">
        <v>44042</v>
      </c>
      <c r="F89" s="9">
        <f t="shared" si="4"/>
        <v>-1</v>
      </c>
      <c r="G89" s="10">
        <f t="shared" si="5"/>
        <v>-222.5</v>
      </c>
    </row>
    <row r="90" spans="1:7" x14ac:dyDescent="0.25">
      <c r="A90" s="6">
        <v>87</v>
      </c>
      <c r="B90" s="9" t="s">
        <v>48</v>
      </c>
      <c r="C90" s="10">
        <v>364.41</v>
      </c>
      <c r="D90" s="11">
        <v>44012</v>
      </c>
      <c r="E90" s="11">
        <v>44043</v>
      </c>
      <c r="F90" s="9">
        <f t="shared" si="4"/>
        <v>31</v>
      </c>
      <c r="G90" s="10">
        <f t="shared" si="5"/>
        <v>11296.710000000001</v>
      </c>
    </row>
    <row r="91" spans="1:7" x14ac:dyDescent="0.25">
      <c r="A91" s="6">
        <v>88</v>
      </c>
      <c r="B91" s="9" t="s">
        <v>39</v>
      </c>
      <c r="C91" s="10">
        <v>42.68</v>
      </c>
      <c r="D91" s="11">
        <v>44043</v>
      </c>
      <c r="E91" s="11">
        <v>44043</v>
      </c>
      <c r="F91" s="9">
        <f t="shared" si="4"/>
        <v>0</v>
      </c>
      <c r="G91" s="10">
        <f t="shared" si="5"/>
        <v>0</v>
      </c>
    </row>
    <row r="92" spans="1:7" x14ac:dyDescent="0.25">
      <c r="A92" s="6">
        <v>89</v>
      </c>
      <c r="B92" s="9" t="s">
        <v>61</v>
      </c>
      <c r="C92" s="10">
        <v>83.33</v>
      </c>
      <c r="D92" s="11">
        <v>44043</v>
      </c>
      <c r="E92" s="11">
        <v>44043</v>
      </c>
      <c r="F92" s="9">
        <f t="shared" si="4"/>
        <v>0</v>
      </c>
      <c r="G92" s="10">
        <f t="shared" si="5"/>
        <v>0</v>
      </c>
    </row>
    <row r="93" spans="1:7" x14ac:dyDescent="0.25">
      <c r="A93" s="6">
        <v>90</v>
      </c>
      <c r="B93" s="9" t="s">
        <v>55</v>
      </c>
      <c r="C93" s="10">
        <v>300</v>
      </c>
      <c r="D93" s="11">
        <v>44043</v>
      </c>
      <c r="E93" s="11">
        <v>44071</v>
      </c>
      <c r="F93" s="9">
        <f t="shared" si="4"/>
        <v>28</v>
      </c>
      <c r="G93" s="10">
        <f t="shared" si="5"/>
        <v>8400</v>
      </c>
    </row>
    <row r="94" spans="1:7" x14ac:dyDescent="0.25">
      <c r="A94" s="6">
        <v>91</v>
      </c>
      <c r="B94" s="9" t="s">
        <v>18</v>
      </c>
      <c r="C94" s="10">
        <v>954.44</v>
      </c>
      <c r="D94" s="11">
        <v>44071</v>
      </c>
      <c r="E94" s="11">
        <v>44071</v>
      </c>
      <c r="F94" s="9">
        <f t="shared" si="4"/>
        <v>0</v>
      </c>
      <c r="G94" s="10">
        <f t="shared" si="5"/>
        <v>0</v>
      </c>
    </row>
    <row r="95" spans="1:7" x14ac:dyDescent="0.25">
      <c r="A95" s="6">
        <v>92</v>
      </c>
      <c r="B95" s="9" t="s">
        <v>10</v>
      </c>
      <c r="C95" s="10">
        <v>7152.75</v>
      </c>
      <c r="D95" s="11">
        <v>44073</v>
      </c>
      <c r="E95" s="11">
        <v>44071</v>
      </c>
      <c r="F95" s="9">
        <f t="shared" si="4"/>
        <v>-2</v>
      </c>
      <c r="G95" s="10">
        <f t="shared" si="5"/>
        <v>-14305.5</v>
      </c>
    </row>
    <row r="96" spans="1:7" x14ac:dyDescent="0.25">
      <c r="A96" s="6">
        <v>93</v>
      </c>
      <c r="B96" s="9" t="s">
        <v>20</v>
      </c>
      <c r="C96" s="10">
        <v>42.42</v>
      </c>
      <c r="D96" s="11">
        <v>44074</v>
      </c>
      <c r="E96" s="11">
        <v>44071</v>
      </c>
      <c r="F96" s="9">
        <f t="shared" si="4"/>
        <v>-3</v>
      </c>
      <c r="G96" s="10">
        <f t="shared" si="5"/>
        <v>-127.26</v>
      </c>
    </row>
    <row r="97" spans="1:7" x14ac:dyDescent="0.25">
      <c r="A97" s="6">
        <v>94</v>
      </c>
      <c r="B97" s="9" t="s">
        <v>24</v>
      </c>
      <c r="C97" s="10">
        <v>69.36</v>
      </c>
      <c r="D97" s="11">
        <v>44074</v>
      </c>
      <c r="E97" s="11">
        <v>44071</v>
      </c>
      <c r="F97" s="9">
        <f t="shared" si="4"/>
        <v>-3</v>
      </c>
      <c r="G97" s="10">
        <f t="shared" si="5"/>
        <v>-208.07999999999998</v>
      </c>
    </row>
    <row r="98" spans="1:7" x14ac:dyDescent="0.25">
      <c r="A98" s="6">
        <v>95</v>
      </c>
      <c r="B98" s="9" t="s">
        <v>28</v>
      </c>
      <c r="C98" s="10">
        <v>81.89</v>
      </c>
      <c r="D98" s="11">
        <v>44074</v>
      </c>
      <c r="E98" s="11">
        <v>44071</v>
      </c>
      <c r="F98" s="9">
        <f t="shared" si="4"/>
        <v>-3</v>
      </c>
      <c r="G98" s="10">
        <f t="shared" si="5"/>
        <v>-245.67000000000002</v>
      </c>
    </row>
    <row r="99" spans="1:7" x14ac:dyDescent="0.25">
      <c r="A99" s="6">
        <v>96</v>
      </c>
      <c r="B99" s="9" t="s">
        <v>39</v>
      </c>
      <c r="C99" s="10">
        <v>33.909999999999997</v>
      </c>
      <c r="D99" s="11">
        <v>44074</v>
      </c>
      <c r="E99" s="11">
        <v>44071</v>
      </c>
      <c r="F99" s="9">
        <f t="shared" si="4"/>
        <v>-3</v>
      </c>
      <c r="G99" s="10">
        <f t="shared" si="5"/>
        <v>-101.72999999999999</v>
      </c>
    </row>
    <row r="100" spans="1:7" x14ac:dyDescent="0.25">
      <c r="A100" s="6">
        <v>97</v>
      </c>
      <c r="B100" s="9" t="s">
        <v>12</v>
      </c>
      <c r="C100" s="10">
        <v>35</v>
      </c>
      <c r="D100" s="11">
        <v>44104</v>
      </c>
      <c r="E100" s="11">
        <v>44085</v>
      </c>
      <c r="F100" s="9">
        <f t="shared" ref="F100:F131" si="6">E100-D100</f>
        <v>-19</v>
      </c>
      <c r="G100" s="10">
        <f t="shared" ref="G100:G131" si="7">F100*C100</f>
        <v>-665</v>
      </c>
    </row>
    <row r="101" spans="1:7" x14ac:dyDescent="0.25">
      <c r="A101" s="6">
        <v>98</v>
      </c>
      <c r="B101" s="9" t="s">
        <v>47</v>
      </c>
      <c r="C101" s="10">
        <v>6460</v>
      </c>
      <c r="D101" s="11">
        <v>44012</v>
      </c>
      <c r="E101" s="11">
        <v>44105</v>
      </c>
      <c r="F101" s="9">
        <f t="shared" si="6"/>
        <v>93</v>
      </c>
      <c r="G101" s="10">
        <f t="shared" si="7"/>
        <v>600780</v>
      </c>
    </row>
    <row r="102" spans="1:7" x14ac:dyDescent="0.25">
      <c r="A102" s="6">
        <v>99</v>
      </c>
      <c r="B102" s="9" t="s">
        <v>8</v>
      </c>
      <c r="C102" s="10">
        <v>800</v>
      </c>
      <c r="D102" s="11">
        <v>44074</v>
      </c>
      <c r="E102" s="11">
        <v>44105</v>
      </c>
      <c r="F102" s="9">
        <f t="shared" si="6"/>
        <v>31</v>
      </c>
      <c r="G102" s="10">
        <f t="shared" si="7"/>
        <v>24800</v>
      </c>
    </row>
    <row r="103" spans="1:7" x14ac:dyDescent="0.25">
      <c r="A103" s="6">
        <v>100</v>
      </c>
      <c r="B103" s="9" t="s">
        <v>45</v>
      </c>
      <c r="C103" s="10">
        <v>369.34</v>
      </c>
      <c r="D103" s="11">
        <v>44074</v>
      </c>
      <c r="E103" s="11">
        <v>44105</v>
      </c>
      <c r="F103" s="9">
        <f t="shared" si="6"/>
        <v>31</v>
      </c>
      <c r="G103" s="10">
        <f t="shared" si="7"/>
        <v>11449.539999999999</v>
      </c>
    </row>
    <row r="104" spans="1:7" x14ac:dyDescent="0.25">
      <c r="A104" s="6">
        <v>101</v>
      </c>
      <c r="B104" s="9" t="s">
        <v>9</v>
      </c>
      <c r="C104" s="10">
        <v>264.26</v>
      </c>
      <c r="D104" s="11">
        <v>44104</v>
      </c>
      <c r="E104" s="11">
        <v>44105</v>
      </c>
      <c r="F104" s="9">
        <f t="shared" si="6"/>
        <v>1</v>
      </c>
      <c r="G104" s="10">
        <f t="shared" si="7"/>
        <v>264.26</v>
      </c>
    </row>
    <row r="105" spans="1:7" x14ac:dyDescent="0.25">
      <c r="A105" s="6">
        <v>102</v>
      </c>
      <c r="B105" s="9" t="s">
        <v>10</v>
      </c>
      <c r="C105" s="10">
        <v>7231.95</v>
      </c>
      <c r="D105" s="11">
        <v>44104</v>
      </c>
      <c r="E105" s="11">
        <v>44105</v>
      </c>
      <c r="F105" s="9">
        <f t="shared" si="6"/>
        <v>1</v>
      </c>
      <c r="G105" s="10">
        <f t="shared" si="7"/>
        <v>7231.95</v>
      </c>
    </row>
    <row r="106" spans="1:7" x14ac:dyDescent="0.25">
      <c r="A106" s="6">
        <v>103</v>
      </c>
      <c r="B106" s="9" t="s">
        <v>15</v>
      </c>
      <c r="C106" s="10">
        <v>969</v>
      </c>
      <c r="D106" s="11">
        <v>44104</v>
      </c>
      <c r="E106" s="11">
        <v>44105</v>
      </c>
      <c r="F106" s="9">
        <f t="shared" si="6"/>
        <v>1</v>
      </c>
      <c r="G106" s="10">
        <f t="shared" si="7"/>
        <v>969</v>
      </c>
    </row>
    <row r="107" spans="1:7" x14ac:dyDescent="0.25">
      <c r="A107" s="6">
        <v>104</v>
      </c>
      <c r="B107" s="9" t="s">
        <v>22</v>
      </c>
      <c r="C107" s="10">
        <v>494.3</v>
      </c>
      <c r="D107" s="11">
        <v>44104</v>
      </c>
      <c r="E107" s="11">
        <v>44105</v>
      </c>
      <c r="F107" s="9">
        <f t="shared" si="6"/>
        <v>1</v>
      </c>
      <c r="G107" s="10">
        <f t="shared" si="7"/>
        <v>494.3</v>
      </c>
    </row>
    <row r="108" spans="1:7" x14ac:dyDescent="0.25">
      <c r="A108" s="6">
        <v>105</v>
      </c>
      <c r="B108" s="9" t="s">
        <v>29</v>
      </c>
      <c r="C108" s="10">
        <v>687.14</v>
      </c>
      <c r="D108" s="11">
        <v>44104</v>
      </c>
      <c r="E108" s="11">
        <v>44105</v>
      </c>
      <c r="F108" s="9">
        <f t="shared" si="6"/>
        <v>1</v>
      </c>
      <c r="G108" s="10">
        <f t="shared" si="7"/>
        <v>687.14</v>
      </c>
    </row>
    <row r="109" spans="1:7" x14ac:dyDescent="0.25">
      <c r="A109" s="6">
        <v>106</v>
      </c>
      <c r="B109" s="9" t="s">
        <v>39</v>
      </c>
      <c r="C109" s="10">
        <v>41.51</v>
      </c>
      <c r="D109" s="11">
        <v>44104</v>
      </c>
      <c r="E109" s="11">
        <v>44105</v>
      </c>
      <c r="F109" s="9">
        <f t="shared" si="6"/>
        <v>1</v>
      </c>
      <c r="G109" s="10">
        <f t="shared" si="7"/>
        <v>41.51</v>
      </c>
    </row>
    <row r="110" spans="1:7" x14ac:dyDescent="0.25">
      <c r="A110" s="6">
        <v>107</v>
      </c>
      <c r="B110" s="9" t="s">
        <v>55</v>
      </c>
      <c r="C110" s="10">
        <v>400</v>
      </c>
      <c r="D110" s="11">
        <v>44104</v>
      </c>
      <c r="E110" s="11">
        <v>44105</v>
      </c>
      <c r="F110" s="9">
        <f t="shared" si="6"/>
        <v>1</v>
      </c>
      <c r="G110" s="10">
        <f t="shared" si="7"/>
        <v>400</v>
      </c>
    </row>
    <row r="111" spans="1:7" x14ac:dyDescent="0.25">
      <c r="A111" s="6">
        <v>108</v>
      </c>
      <c r="B111" s="9" t="s">
        <v>18</v>
      </c>
      <c r="C111" s="10">
        <v>3657.97</v>
      </c>
      <c r="D111" s="11">
        <v>44105</v>
      </c>
      <c r="E111" s="11">
        <v>44105</v>
      </c>
      <c r="F111" s="9">
        <f t="shared" si="6"/>
        <v>0</v>
      </c>
      <c r="G111" s="10">
        <f t="shared" si="7"/>
        <v>0</v>
      </c>
    </row>
    <row r="112" spans="1:7" x14ac:dyDescent="0.25">
      <c r="A112" s="6">
        <v>109</v>
      </c>
      <c r="B112" s="9" t="s">
        <v>18</v>
      </c>
      <c r="C112" s="10">
        <v>3657.97</v>
      </c>
      <c r="D112" s="11">
        <v>44105</v>
      </c>
      <c r="E112" s="11">
        <v>44105</v>
      </c>
      <c r="F112" s="9">
        <f t="shared" si="6"/>
        <v>0</v>
      </c>
      <c r="G112" s="10">
        <f t="shared" si="7"/>
        <v>0</v>
      </c>
    </row>
    <row r="113" spans="1:7" x14ac:dyDescent="0.25">
      <c r="A113" s="6">
        <v>110</v>
      </c>
      <c r="B113" s="9" t="s">
        <v>31</v>
      </c>
      <c r="C113" s="10">
        <v>287.25</v>
      </c>
      <c r="D113" s="11">
        <v>44105</v>
      </c>
      <c r="E113" s="11">
        <v>44105</v>
      </c>
      <c r="F113" s="9">
        <f t="shared" si="6"/>
        <v>0</v>
      </c>
      <c r="G113" s="10">
        <f t="shared" si="7"/>
        <v>0</v>
      </c>
    </row>
    <row r="114" spans="1:7" x14ac:dyDescent="0.25">
      <c r="A114" s="6">
        <v>111</v>
      </c>
      <c r="B114" s="9" t="s">
        <v>48</v>
      </c>
      <c r="C114" s="10">
        <v>294.22000000000003</v>
      </c>
      <c r="D114" s="11">
        <v>44134</v>
      </c>
      <c r="E114" s="11">
        <v>44105</v>
      </c>
      <c r="F114" s="9">
        <f t="shared" si="6"/>
        <v>-29</v>
      </c>
      <c r="G114" s="10">
        <f t="shared" si="7"/>
        <v>-8532.380000000001</v>
      </c>
    </row>
    <row r="115" spans="1:7" x14ac:dyDescent="0.25">
      <c r="A115" s="6">
        <v>112</v>
      </c>
      <c r="B115" s="9" t="s">
        <v>18</v>
      </c>
      <c r="C115" s="10">
        <v>944.28</v>
      </c>
      <c r="D115" s="11">
        <v>44133</v>
      </c>
      <c r="E115" s="11">
        <v>44133</v>
      </c>
      <c r="F115" s="9">
        <f t="shared" si="6"/>
        <v>0</v>
      </c>
      <c r="G115" s="10">
        <f t="shared" si="7"/>
        <v>0</v>
      </c>
    </row>
    <row r="116" spans="1:7" x14ac:dyDescent="0.25">
      <c r="A116" s="6">
        <v>113</v>
      </c>
      <c r="B116" s="9" t="s">
        <v>10</v>
      </c>
      <c r="C116" s="10">
        <v>6217.2</v>
      </c>
      <c r="D116" s="11">
        <v>44134</v>
      </c>
      <c r="E116" s="11">
        <v>44133</v>
      </c>
      <c r="F116" s="9">
        <f t="shared" si="6"/>
        <v>-1</v>
      </c>
      <c r="G116" s="10">
        <f t="shared" si="7"/>
        <v>-6217.2</v>
      </c>
    </row>
    <row r="117" spans="1:7" x14ac:dyDescent="0.25">
      <c r="A117" s="6">
        <v>114</v>
      </c>
      <c r="B117" s="9" t="s">
        <v>39</v>
      </c>
      <c r="C117" s="10">
        <v>52.56</v>
      </c>
      <c r="D117" s="11">
        <v>44134</v>
      </c>
      <c r="E117" s="11">
        <v>44133</v>
      </c>
      <c r="F117" s="9">
        <f t="shared" si="6"/>
        <v>-1</v>
      </c>
      <c r="G117" s="10">
        <f t="shared" si="7"/>
        <v>-52.56</v>
      </c>
    </row>
    <row r="118" spans="1:7" x14ac:dyDescent="0.25">
      <c r="A118" s="6">
        <v>115</v>
      </c>
      <c r="B118" s="9" t="s">
        <v>43</v>
      </c>
      <c r="C118" s="10">
        <v>99.37</v>
      </c>
      <c r="D118" s="11">
        <v>44134</v>
      </c>
      <c r="E118" s="11">
        <v>44133</v>
      </c>
      <c r="F118" s="9">
        <f t="shared" si="6"/>
        <v>-1</v>
      </c>
      <c r="G118" s="10">
        <f t="shared" si="7"/>
        <v>-99.37</v>
      </c>
    </row>
    <row r="119" spans="1:7" x14ac:dyDescent="0.25">
      <c r="A119" s="6">
        <v>116</v>
      </c>
      <c r="B119" s="9" t="s">
        <v>20</v>
      </c>
      <c r="C119" s="10">
        <v>78.7</v>
      </c>
      <c r="D119" s="11">
        <v>44165</v>
      </c>
      <c r="E119" s="11">
        <v>44133</v>
      </c>
      <c r="F119" s="9">
        <f t="shared" si="6"/>
        <v>-32</v>
      </c>
      <c r="G119" s="10">
        <f t="shared" si="7"/>
        <v>-2518.4</v>
      </c>
    </row>
    <row r="120" spans="1:7" x14ac:dyDescent="0.25">
      <c r="A120" s="6">
        <v>117</v>
      </c>
      <c r="B120" s="9" t="s">
        <v>48</v>
      </c>
      <c r="C120" s="10">
        <v>150</v>
      </c>
      <c r="D120" s="11">
        <v>44196</v>
      </c>
      <c r="E120" s="11">
        <v>44133</v>
      </c>
      <c r="F120" s="9">
        <f t="shared" si="6"/>
        <v>-63</v>
      </c>
      <c r="G120" s="10">
        <f t="shared" si="7"/>
        <v>-9450</v>
      </c>
    </row>
    <row r="121" spans="1:7" x14ac:dyDescent="0.25">
      <c r="A121" s="6">
        <v>118</v>
      </c>
      <c r="B121" s="9" t="s">
        <v>18</v>
      </c>
      <c r="C121" s="10">
        <v>2987.83</v>
      </c>
      <c r="D121" s="11">
        <v>44162</v>
      </c>
      <c r="E121" s="11">
        <v>44162</v>
      </c>
      <c r="F121" s="9">
        <f t="shared" si="6"/>
        <v>0</v>
      </c>
      <c r="G121" s="10">
        <f t="shared" si="7"/>
        <v>0</v>
      </c>
    </row>
    <row r="122" spans="1:7" x14ac:dyDescent="0.25">
      <c r="A122" s="6">
        <v>119</v>
      </c>
      <c r="B122" s="9" t="s">
        <v>9</v>
      </c>
      <c r="C122" s="10">
        <v>1493.35</v>
      </c>
      <c r="D122" s="11">
        <v>44165</v>
      </c>
      <c r="E122" s="11">
        <v>44162</v>
      </c>
      <c r="F122" s="9">
        <f t="shared" si="6"/>
        <v>-3</v>
      </c>
      <c r="G122" s="10">
        <f t="shared" si="7"/>
        <v>-4480.0499999999993</v>
      </c>
    </row>
    <row r="123" spans="1:7" x14ac:dyDescent="0.25">
      <c r="A123" s="6">
        <v>120</v>
      </c>
      <c r="B123" s="9" t="s">
        <v>10</v>
      </c>
      <c r="C123" s="10">
        <v>9484.2000000000007</v>
      </c>
      <c r="D123" s="11">
        <v>44165</v>
      </c>
      <c r="E123" s="11">
        <v>44162</v>
      </c>
      <c r="F123" s="9">
        <f t="shared" si="6"/>
        <v>-3</v>
      </c>
      <c r="G123" s="10">
        <f t="shared" si="7"/>
        <v>-28452.600000000002</v>
      </c>
    </row>
    <row r="124" spans="1:7" x14ac:dyDescent="0.25">
      <c r="A124" s="6">
        <v>121</v>
      </c>
      <c r="B124" s="9" t="s">
        <v>13</v>
      </c>
      <c r="C124" s="10">
        <v>228</v>
      </c>
      <c r="D124" s="11">
        <v>44165</v>
      </c>
      <c r="E124" s="11">
        <v>44162</v>
      </c>
      <c r="F124" s="9">
        <f t="shared" si="6"/>
        <v>-3</v>
      </c>
      <c r="G124" s="10">
        <f t="shared" si="7"/>
        <v>-684</v>
      </c>
    </row>
    <row r="125" spans="1:7" x14ac:dyDescent="0.25">
      <c r="A125" s="6">
        <v>122</v>
      </c>
      <c r="B125" s="9" t="s">
        <v>22</v>
      </c>
      <c r="C125" s="10">
        <v>1220</v>
      </c>
      <c r="D125" s="11">
        <v>44165</v>
      </c>
      <c r="E125" s="11">
        <v>44162</v>
      </c>
      <c r="F125" s="9">
        <f t="shared" si="6"/>
        <v>-3</v>
      </c>
      <c r="G125" s="10">
        <f t="shared" si="7"/>
        <v>-3660</v>
      </c>
    </row>
    <row r="126" spans="1:7" x14ac:dyDescent="0.25">
      <c r="A126" s="6">
        <v>123</v>
      </c>
      <c r="B126" s="9" t="s">
        <v>26</v>
      </c>
      <c r="C126" s="10">
        <v>455.04</v>
      </c>
      <c r="D126" s="11">
        <v>44165</v>
      </c>
      <c r="E126" s="11">
        <v>44162</v>
      </c>
      <c r="F126" s="9">
        <f t="shared" si="6"/>
        <v>-3</v>
      </c>
      <c r="G126" s="10">
        <f t="shared" si="7"/>
        <v>-1365.1200000000001</v>
      </c>
    </row>
    <row r="127" spans="1:7" x14ac:dyDescent="0.25">
      <c r="A127" s="6">
        <v>124</v>
      </c>
      <c r="B127" s="9" t="s">
        <v>32</v>
      </c>
      <c r="C127" s="10">
        <v>486.5</v>
      </c>
      <c r="D127" s="11">
        <v>44165</v>
      </c>
      <c r="E127" s="11">
        <v>44162</v>
      </c>
      <c r="F127" s="9">
        <f t="shared" si="6"/>
        <v>-3</v>
      </c>
      <c r="G127" s="10">
        <f t="shared" si="7"/>
        <v>-1459.5</v>
      </c>
    </row>
    <row r="128" spans="1:7" x14ac:dyDescent="0.25">
      <c r="A128" s="6">
        <v>125</v>
      </c>
      <c r="B128" s="9" t="s">
        <v>34</v>
      </c>
      <c r="C128" s="10">
        <v>84</v>
      </c>
      <c r="D128" s="11">
        <v>44165</v>
      </c>
      <c r="E128" s="11">
        <v>44162</v>
      </c>
      <c r="F128" s="9">
        <f t="shared" si="6"/>
        <v>-3</v>
      </c>
      <c r="G128" s="10">
        <f t="shared" si="7"/>
        <v>-252</v>
      </c>
    </row>
    <row r="129" spans="1:7" x14ac:dyDescent="0.25">
      <c r="A129" s="6">
        <v>126</v>
      </c>
      <c r="B129" s="9" t="s">
        <v>44</v>
      </c>
      <c r="C129" s="10">
        <v>500</v>
      </c>
      <c r="D129" s="11">
        <v>44165</v>
      </c>
      <c r="E129" s="11">
        <v>44162</v>
      </c>
      <c r="F129" s="9">
        <f t="shared" si="6"/>
        <v>-3</v>
      </c>
      <c r="G129" s="10">
        <f t="shared" si="7"/>
        <v>-1500</v>
      </c>
    </row>
    <row r="130" spans="1:7" x14ac:dyDescent="0.25">
      <c r="A130" s="6">
        <v>127</v>
      </c>
      <c r="B130" s="9" t="s">
        <v>48</v>
      </c>
      <c r="C130" s="10">
        <v>90.16</v>
      </c>
      <c r="D130" s="11">
        <v>44165</v>
      </c>
      <c r="E130" s="11">
        <v>44162</v>
      </c>
      <c r="F130" s="9">
        <f t="shared" si="6"/>
        <v>-3</v>
      </c>
      <c r="G130" s="10">
        <f t="shared" si="7"/>
        <v>-270.48</v>
      </c>
    </row>
    <row r="131" spans="1:7" x14ac:dyDescent="0.25">
      <c r="A131" s="6">
        <v>128</v>
      </c>
      <c r="B131" s="9" t="s">
        <v>33</v>
      </c>
      <c r="C131" s="10">
        <v>190</v>
      </c>
      <c r="D131" s="11">
        <v>44196</v>
      </c>
      <c r="E131" s="11">
        <v>44162</v>
      </c>
      <c r="F131" s="9">
        <f t="shared" si="6"/>
        <v>-34</v>
      </c>
      <c r="G131" s="10">
        <f t="shared" si="7"/>
        <v>-6460</v>
      </c>
    </row>
    <row r="132" spans="1:7" x14ac:dyDescent="0.25">
      <c r="A132" s="6">
        <v>129</v>
      </c>
      <c r="B132" s="9" t="s">
        <v>39</v>
      </c>
      <c r="C132" s="10">
        <v>33.340000000000003</v>
      </c>
      <c r="D132" s="11">
        <v>44165</v>
      </c>
      <c r="E132" s="11">
        <v>44165</v>
      </c>
      <c r="F132" s="9">
        <f t="shared" ref="F132:F152" si="8">E132-D132</f>
        <v>0</v>
      </c>
      <c r="G132" s="10">
        <f t="shared" ref="G132:G152" si="9">F132*C132</f>
        <v>0</v>
      </c>
    </row>
    <row r="133" spans="1:7" x14ac:dyDescent="0.25">
      <c r="A133" s="6">
        <v>130</v>
      </c>
      <c r="B133" s="9" t="s">
        <v>43</v>
      </c>
      <c r="C133" s="10">
        <v>41.38</v>
      </c>
      <c r="D133" s="11">
        <v>44165</v>
      </c>
      <c r="E133" s="11">
        <v>44165</v>
      </c>
      <c r="F133" s="9">
        <f t="shared" si="8"/>
        <v>0</v>
      </c>
      <c r="G133" s="10">
        <f t="shared" si="9"/>
        <v>0</v>
      </c>
    </row>
    <row r="134" spans="1:7" x14ac:dyDescent="0.25">
      <c r="A134" s="6">
        <v>131</v>
      </c>
      <c r="B134" s="9" t="s">
        <v>45</v>
      </c>
      <c r="C134" s="10">
        <v>1600.36</v>
      </c>
      <c r="D134" s="11">
        <v>44165</v>
      </c>
      <c r="E134" s="11">
        <v>44165</v>
      </c>
      <c r="F134" s="9">
        <f t="shared" si="8"/>
        <v>0</v>
      </c>
      <c r="G134" s="10">
        <f t="shared" si="9"/>
        <v>0</v>
      </c>
    </row>
    <row r="135" spans="1:7" x14ac:dyDescent="0.25">
      <c r="A135" s="6">
        <v>132</v>
      </c>
      <c r="B135" s="9" t="s">
        <v>52</v>
      </c>
      <c r="C135" s="10">
        <v>4300</v>
      </c>
      <c r="D135" s="11">
        <v>44165</v>
      </c>
      <c r="E135" s="11">
        <v>44165</v>
      </c>
      <c r="F135" s="9">
        <f t="shared" si="8"/>
        <v>0</v>
      </c>
      <c r="G135" s="10">
        <f t="shared" si="9"/>
        <v>0</v>
      </c>
    </row>
    <row r="136" spans="1:7" x14ac:dyDescent="0.25">
      <c r="A136" s="6">
        <v>133</v>
      </c>
      <c r="B136" s="9" t="s">
        <v>56</v>
      </c>
      <c r="C136" s="10">
        <v>2280</v>
      </c>
      <c r="D136" s="11">
        <v>44165</v>
      </c>
      <c r="E136" s="11">
        <v>44165</v>
      </c>
      <c r="F136" s="9">
        <f t="shared" si="8"/>
        <v>0</v>
      </c>
      <c r="G136" s="10">
        <f t="shared" si="9"/>
        <v>0</v>
      </c>
    </row>
    <row r="137" spans="1:7" x14ac:dyDescent="0.25">
      <c r="A137" s="6">
        <v>134</v>
      </c>
      <c r="B137" s="9" t="s">
        <v>61</v>
      </c>
      <c r="C137" s="10">
        <v>799</v>
      </c>
      <c r="D137" s="11">
        <v>44165</v>
      </c>
      <c r="E137" s="11">
        <v>44165</v>
      </c>
      <c r="F137" s="9">
        <f t="shared" si="8"/>
        <v>0</v>
      </c>
      <c r="G137" s="10">
        <f t="shared" si="9"/>
        <v>0</v>
      </c>
    </row>
    <row r="138" spans="1:7" x14ac:dyDescent="0.25">
      <c r="A138" s="6">
        <v>135</v>
      </c>
      <c r="B138" s="9" t="s">
        <v>46</v>
      </c>
      <c r="C138" s="10">
        <v>1293</v>
      </c>
      <c r="D138" s="11">
        <v>44196</v>
      </c>
      <c r="E138" s="11">
        <v>44165</v>
      </c>
      <c r="F138" s="9">
        <f t="shared" si="8"/>
        <v>-31</v>
      </c>
      <c r="G138" s="10">
        <f t="shared" si="9"/>
        <v>-40083</v>
      </c>
    </row>
    <row r="139" spans="1:7" x14ac:dyDescent="0.25">
      <c r="A139" s="6">
        <v>136</v>
      </c>
      <c r="B139" s="9" t="s">
        <v>10</v>
      </c>
      <c r="C139" s="10">
        <v>15835.05</v>
      </c>
      <c r="D139" s="11">
        <v>44195</v>
      </c>
      <c r="E139" s="11">
        <v>44195</v>
      </c>
      <c r="F139" s="9">
        <f t="shared" si="8"/>
        <v>0</v>
      </c>
      <c r="G139" s="10">
        <f t="shared" si="9"/>
        <v>0</v>
      </c>
    </row>
    <row r="140" spans="1:7" x14ac:dyDescent="0.25">
      <c r="A140" s="6">
        <v>137</v>
      </c>
      <c r="B140" s="9" t="s">
        <v>18</v>
      </c>
      <c r="C140" s="10">
        <v>1045.82</v>
      </c>
      <c r="D140" s="11">
        <v>44195</v>
      </c>
      <c r="E140" s="11">
        <v>44195</v>
      </c>
      <c r="F140" s="9">
        <f t="shared" si="8"/>
        <v>0</v>
      </c>
      <c r="G140" s="10">
        <f t="shared" si="9"/>
        <v>0</v>
      </c>
    </row>
    <row r="141" spans="1:7" x14ac:dyDescent="0.25">
      <c r="A141" s="6">
        <v>138</v>
      </c>
      <c r="B141" s="9" t="s">
        <v>20</v>
      </c>
      <c r="C141" s="10">
        <v>6.43</v>
      </c>
      <c r="D141" s="11">
        <v>44196</v>
      </c>
      <c r="E141" s="11">
        <v>44195</v>
      </c>
      <c r="F141" s="9">
        <f t="shared" si="8"/>
        <v>-1</v>
      </c>
      <c r="G141" s="10">
        <f t="shared" si="9"/>
        <v>-6.43</v>
      </c>
    </row>
    <row r="142" spans="1:7" x14ac:dyDescent="0.25">
      <c r="A142" s="6">
        <v>139</v>
      </c>
      <c r="B142" s="9" t="s">
        <v>21</v>
      </c>
      <c r="C142" s="10">
        <v>140</v>
      </c>
      <c r="D142" s="11">
        <v>44196</v>
      </c>
      <c r="E142" s="11">
        <v>44195</v>
      </c>
      <c r="F142" s="9">
        <f t="shared" si="8"/>
        <v>-1</v>
      </c>
      <c r="G142" s="10">
        <f t="shared" si="9"/>
        <v>-140</v>
      </c>
    </row>
    <row r="143" spans="1:7" x14ac:dyDescent="0.25">
      <c r="A143" s="6">
        <v>140</v>
      </c>
      <c r="B143" s="9" t="s">
        <v>25</v>
      </c>
      <c r="C143" s="10">
        <v>110.29</v>
      </c>
      <c r="D143" s="11">
        <v>44196</v>
      </c>
      <c r="E143" s="11">
        <v>44195</v>
      </c>
      <c r="F143" s="9">
        <f t="shared" si="8"/>
        <v>-1</v>
      </c>
      <c r="G143" s="10">
        <f t="shared" si="9"/>
        <v>-110.29</v>
      </c>
    </row>
    <row r="144" spans="1:7" x14ac:dyDescent="0.25">
      <c r="A144" s="6">
        <v>141</v>
      </c>
      <c r="B144" s="9" t="s">
        <v>29</v>
      </c>
      <c r="C144" s="10">
        <v>1068.6500000000001</v>
      </c>
      <c r="D144" s="11">
        <v>44196</v>
      </c>
      <c r="E144" s="11">
        <v>44195</v>
      </c>
      <c r="F144" s="9">
        <f t="shared" si="8"/>
        <v>-1</v>
      </c>
      <c r="G144" s="10">
        <f t="shared" si="9"/>
        <v>-1068.6500000000001</v>
      </c>
    </row>
    <row r="145" spans="1:7" x14ac:dyDescent="0.25">
      <c r="A145" s="6">
        <v>142</v>
      </c>
      <c r="B145" s="9" t="s">
        <v>39</v>
      </c>
      <c r="C145" s="10">
        <v>31.86</v>
      </c>
      <c r="D145" s="11">
        <v>44196</v>
      </c>
      <c r="E145" s="11">
        <v>44195</v>
      </c>
      <c r="F145" s="9">
        <f t="shared" si="8"/>
        <v>-1</v>
      </c>
      <c r="G145" s="10">
        <f t="shared" si="9"/>
        <v>-31.86</v>
      </c>
    </row>
    <row r="146" spans="1:7" x14ac:dyDescent="0.25">
      <c r="A146" s="6">
        <v>143</v>
      </c>
      <c r="B146" s="9" t="s">
        <v>48</v>
      </c>
      <c r="C146" s="10">
        <v>272.52</v>
      </c>
      <c r="D146" s="11">
        <v>44196</v>
      </c>
      <c r="E146" s="11">
        <v>44195</v>
      </c>
      <c r="F146" s="9">
        <f t="shared" si="8"/>
        <v>-1</v>
      </c>
      <c r="G146" s="10">
        <f t="shared" si="9"/>
        <v>-272.52</v>
      </c>
    </row>
    <row r="147" spans="1:7" x14ac:dyDescent="0.25">
      <c r="A147" s="6">
        <v>144</v>
      </c>
      <c r="B147" s="9" t="s">
        <v>53</v>
      </c>
      <c r="C147" s="10">
        <v>393.31</v>
      </c>
      <c r="D147" s="11">
        <v>44196</v>
      </c>
      <c r="E147" s="11">
        <v>44195</v>
      </c>
      <c r="F147" s="9">
        <f t="shared" si="8"/>
        <v>-1</v>
      </c>
      <c r="G147" s="10">
        <f t="shared" si="9"/>
        <v>-393.31</v>
      </c>
    </row>
    <row r="148" spans="1:7" x14ac:dyDescent="0.25">
      <c r="A148" s="6">
        <v>145</v>
      </c>
      <c r="B148" s="9" t="s">
        <v>55</v>
      </c>
      <c r="C148" s="10">
        <v>390</v>
      </c>
      <c r="D148" s="11">
        <v>44196</v>
      </c>
      <c r="E148" s="11">
        <v>44195</v>
      </c>
      <c r="F148" s="9">
        <f t="shared" si="8"/>
        <v>-1</v>
      </c>
      <c r="G148" s="10">
        <f t="shared" si="9"/>
        <v>-390</v>
      </c>
    </row>
    <row r="149" spans="1:7" x14ac:dyDescent="0.25">
      <c r="A149" s="6">
        <v>146</v>
      </c>
      <c r="B149" s="9" t="s">
        <v>12</v>
      </c>
      <c r="C149" s="10">
        <v>118.2</v>
      </c>
      <c r="D149" s="11">
        <v>44227</v>
      </c>
      <c r="E149" s="11">
        <v>44195</v>
      </c>
      <c r="F149" s="9">
        <f t="shared" si="8"/>
        <v>-32</v>
      </c>
      <c r="G149" s="10">
        <f t="shared" si="9"/>
        <v>-3782.4</v>
      </c>
    </row>
    <row r="150" spans="1:7" x14ac:dyDescent="0.25">
      <c r="A150" s="6">
        <v>147</v>
      </c>
      <c r="B150" s="9" t="s">
        <v>40</v>
      </c>
      <c r="C150" s="10">
        <v>784</v>
      </c>
      <c r="D150" s="11">
        <v>44196</v>
      </c>
      <c r="E150" s="11">
        <v>44195</v>
      </c>
      <c r="F150" s="9">
        <f t="shared" si="8"/>
        <v>-1</v>
      </c>
      <c r="G150" s="10">
        <f t="shared" si="9"/>
        <v>-784</v>
      </c>
    </row>
    <row r="151" spans="1:7" x14ac:dyDescent="0.25">
      <c r="A151" s="6">
        <v>148</v>
      </c>
      <c r="B151" s="9" t="s">
        <v>51</v>
      </c>
      <c r="C151" s="10">
        <v>4682</v>
      </c>
      <c r="D151" s="11">
        <v>44227</v>
      </c>
      <c r="E151" s="11">
        <v>44195</v>
      </c>
      <c r="F151" s="9">
        <f t="shared" si="8"/>
        <v>-32</v>
      </c>
      <c r="G151" s="10">
        <f t="shared" si="9"/>
        <v>-149824</v>
      </c>
    </row>
    <row r="152" spans="1:7" x14ac:dyDescent="0.25">
      <c r="A152" s="6">
        <v>149</v>
      </c>
      <c r="B152" s="9" t="s">
        <v>57</v>
      </c>
      <c r="C152" s="10">
        <v>3700</v>
      </c>
      <c r="D152" s="11">
        <v>44227</v>
      </c>
      <c r="E152" s="11">
        <v>44195</v>
      </c>
      <c r="F152" s="9">
        <f t="shared" si="8"/>
        <v>-32</v>
      </c>
      <c r="G152" s="10">
        <f t="shared" si="9"/>
        <v>-118400</v>
      </c>
    </row>
    <row r="153" spans="1:7" x14ac:dyDescent="0.25">
      <c r="B153" s="12"/>
      <c r="C153" s="13"/>
      <c r="D153" s="14"/>
      <c r="E153" s="14"/>
      <c r="F153" s="12"/>
      <c r="G153" s="13"/>
    </row>
    <row r="154" spans="1:7" x14ac:dyDescent="0.25">
      <c r="B154" s="12"/>
      <c r="C154" s="13">
        <f>SUM(C4:C153)</f>
        <v>249083.95000000007</v>
      </c>
      <c r="D154" s="14"/>
      <c r="E154" s="14"/>
      <c r="F154" s="12"/>
      <c r="G154" s="13">
        <f>SUM(G4:G153)</f>
        <v>2037281.0599999996</v>
      </c>
    </row>
    <row r="155" spans="1:7" x14ac:dyDescent="0.25">
      <c r="B155" s="12"/>
      <c r="C155" s="13"/>
      <c r="D155" s="14"/>
      <c r="E155" s="14"/>
      <c r="F155" s="12"/>
      <c r="G155" s="12"/>
    </row>
    <row r="156" spans="1:7" ht="15.75" x14ac:dyDescent="0.25">
      <c r="D156" s="16" t="s">
        <v>7</v>
      </c>
      <c r="E156" s="17"/>
      <c r="F156" s="18"/>
      <c r="G156" s="19">
        <f>G154/C154</f>
        <v>8.1790940765151632</v>
      </c>
    </row>
    <row r="157" spans="1:7" x14ac:dyDescent="0.25">
      <c r="G157" s="8"/>
    </row>
  </sheetData>
  <sortState xmlns:xlrd2="http://schemas.microsoft.com/office/spreadsheetml/2017/richdata2" ref="A4:G152">
    <sortCondition ref="E4:E152"/>
    <sortCondition ref="D4:D152"/>
  </sortState>
  <mergeCells count="1">
    <mergeCell ref="D156:F15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2021-06-11T12:21:19Z</dcterms:modified>
</cp:coreProperties>
</file>