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7E2B2F0-5333-44E8-A9ED-76CF8D6FD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F12" i="1"/>
  <c r="G12" i="1" s="1"/>
  <c r="F13" i="1"/>
  <c r="G13" i="1" s="1"/>
  <c r="F21" i="1"/>
  <c r="G21" i="1" s="1"/>
  <c r="F15" i="1"/>
  <c r="F28" i="1" l="1"/>
  <c r="G28" i="1" s="1"/>
  <c r="F4" i="1"/>
  <c r="G4" i="1" s="1"/>
  <c r="F5" i="1"/>
  <c r="G5" i="1" s="1"/>
  <c r="F8" i="1"/>
  <c r="G8" i="1" s="1"/>
  <c r="F18" i="1"/>
  <c r="G18" i="1" s="1"/>
  <c r="F30" i="1"/>
  <c r="G30" i="1" s="1"/>
  <c r="F16" i="1"/>
  <c r="G16" i="1" s="1"/>
  <c r="F11" i="1" l="1"/>
  <c r="G11" i="1" s="1"/>
  <c r="F20" i="1"/>
  <c r="G20" i="1" s="1"/>
  <c r="F14" i="1"/>
  <c r="G14" i="1" s="1"/>
  <c r="F25" i="1"/>
  <c r="G25" i="1" s="1"/>
  <c r="F26" i="1"/>
  <c r="G26" i="1" s="1"/>
  <c r="F27" i="1"/>
  <c r="G27" i="1" s="1"/>
  <c r="F6" i="1"/>
  <c r="G6" i="1" s="1"/>
  <c r="F17" i="1"/>
  <c r="G17" i="1" s="1"/>
  <c r="F29" i="1"/>
  <c r="G29" i="1" s="1"/>
  <c r="G15" i="1"/>
  <c r="F31" i="1"/>
  <c r="G31" i="1" s="1"/>
  <c r="F24" i="1"/>
  <c r="G24" i="1" s="1"/>
  <c r="F23" i="1" l="1"/>
  <c r="G23" i="1" s="1"/>
  <c r="F9" i="1" l="1"/>
  <c r="G9" i="1" s="1"/>
  <c r="F10" i="1"/>
  <c r="G10" i="1" s="1"/>
  <c r="F22" i="1"/>
  <c r="G22" i="1" s="1"/>
  <c r="C33" i="1" l="1"/>
  <c r="F19" i="1"/>
  <c r="G19" i="1" s="1"/>
  <c r="G33" i="1" l="1"/>
  <c r="G35" i="1" s="1"/>
</calcChain>
</file>

<file path=xl/sharedStrings.xml><?xml version="1.0" encoding="utf-8"?>
<sst xmlns="http://schemas.openxmlformats.org/spreadsheetml/2006/main" count="37" uniqueCount="31">
  <si>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</si>
  <si>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</si>
  <si>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</si>
  <si>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</si>
  <si>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</si>
  <si>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</si>
  <si>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</si>
  <si>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</si>
  <si>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ALBALONGA SRL</t>
  </si>
  <si>
    <t>COOPERATIVA ALTEYA</t>
  </si>
  <si>
    <t>ARTI GRAFICHE SAS</t>
  </si>
  <si>
    <t>BIORISTORO ITALIA SRL</t>
  </si>
  <si>
    <t>BORGIONE</t>
  </si>
  <si>
    <t xml:space="preserve">CADEDDU LOREDANA </t>
  </si>
  <si>
    <t>DELLE CHIAIE FABIO</t>
  </si>
  <si>
    <t>DIGITAL TRADE SRL</t>
  </si>
  <si>
    <t>ERREBIAN SPA</t>
  </si>
  <si>
    <t>F.LLI LICIANI</t>
  </si>
  <si>
    <t>GIST ANTINFORTUNISTICA</t>
  </si>
  <si>
    <t>GRENKE LOCAZIONE SRL</t>
  </si>
  <si>
    <t>IGEAM ACADEMY SRL</t>
  </si>
  <si>
    <t>IGEAM CONSULTING</t>
  </si>
  <si>
    <t>IGEAMED SRL</t>
  </si>
  <si>
    <t>ITALIANA PETROLI</t>
  </si>
  <si>
    <t>MARR SPA</t>
  </si>
  <si>
    <t>PRONTO PC SAS</t>
  </si>
  <si>
    <t>RENTOKIL INITIAL ITALIA</t>
  </si>
  <si>
    <t xml:space="preserve">SPACCESI GOMME SNC </t>
  </si>
  <si>
    <t>STEMA ECO SERVIZI SRL</t>
  </si>
  <si>
    <t>THERMONET SRL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</si>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</sst>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3" fillId="0" borderId="0" xfId="0" applyFont="1"/>
    <xf numFmtId="9" fontId="0" fillId="0" borderId="0" xfId="1" applyFont="1"/>
    <xf numFmtId="0" fontId="0" fillId="0" borderId="1" xfId="0" applyFill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/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34" sqref="B34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6.28515625" customWidth="1"/>
    <col min="10" max="10" width="9.140625" customWidth="1"/>
  </cols>
  <sheetData>
    <row r="1" spans="1:7" ht="18.75" x14ac:dyDescent="0.3">
      <c r="A1" s="6" t="s">
        <v>30</v>
      </c>
    </row>
    <row r="3" spans="1:7" x14ac:dyDescent="0.25">
      <c r="A3" s="3" t="s">
        <v>6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5</v>
      </c>
      <c r="G3" s="3" t="s">
        <v>4</v>
      </c>
    </row>
    <row r="4" spans="1:7" x14ac:dyDescent="0.25">
      <c r="A4" s="14">
        <v>1</v>
      </c>
      <c r="B4" s="8" t="s">
        <v>25</v>
      </c>
      <c r="C4" s="9">
        <v>395.04</v>
      </c>
      <c r="D4" s="10">
        <v>43889</v>
      </c>
      <c r="E4" s="10">
        <v>43922</v>
      </c>
      <c r="F4" s="8">
        <f t="shared" ref="F4:F27" si="0">E4-D4</f>
        <v>33</v>
      </c>
      <c r="G4" s="9">
        <f t="shared" ref="G4:G27" si="1">F4*C4</f>
        <v>13036.320000000002</v>
      </c>
    </row>
    <row r="5" spans="1:7" x14ac:dyDescent="0.25">
      <c r="A5" s="14">
        <v>2</v>
      </c>
      <c r="B5" s="8" t="s">
        <v>26</v>
      </c>
      <c r="C5" s="9">
        <v>423.42</v>
      </c>
      <c r="D5" s="10">
        <v>43889</v>
      </c>
      <c r="E5" s="10">
        <v>43922</v>
      </c>
      <c r="F5" s="8">
        <f t="shared" si="0"/>
        <v>33</v>
      </c>
      <c r="G5" s="9">
        <f t="shared" si="1"/>
        <v>13972.86</v>
      </c>
    </row>
    <row r="6" spans="1:7" x14ac:dyDescent="0.25">
      <c r="A6" s="14">
        <v>3</v>
      </c>
      <c r="B6" s="8" t="s">
        <v>23</v>
      </c>
      <c r="C6" s="9">
        <v>38.200000000000003</v>
      </c>
      <c r="D6" s="10">
        <v>43921</v>
      </c>
      <c r="E6" s="10">
        <v>43922</v>
      </c>
      <c r="F6" s="8">
        <f t="shared" si="0"/>
        <v>1</v>
      </c>
      <c r="G6" s="9">
        <f t="shared" si="1"/>
        <v>38.200000000000003</v>
      </c>
    </row>
    <row r="7" spans="1:7" x14ac:dyDescent="0.25">
      <c r="A7" s="14">
        <v>4</v>
      </c>
      <c r="B7" s="8" t="s">
        <v>19</v>
      </c>
      <c r="C7" s="9">
        <v>287.25</v>
      </c>
      <c r="D7" s="10">
        <v>43922</v>
      </c>
      <c r="E7" s="10">
        <v>43922</v>
      </c>
      <c r="F7" s="8">
        <f t="shared" si="0"/>
        <v>0</v>
      </c>
      <c r="G7" s="9">
        <f t="shared" si="1"/>
        <v>0</v>
      </c>
    </row>
    <row r="8" spans="1:7" x14ac:dyDescent="0.25">
      <c r="A8" s="14">
        <v>5</v>
      </c>
      <c r="B8" s="8" t="s">
        <v>27</v>
      </c>
      <c r="C8" s="9">
        <v>56.76</v>
      </c>
      <c r="D8" s="10">
        <v>43951</v>
      </c>
      <c r="E8" s="10">
        <v>43922</v>
      </c>
      <c r="F8" s="8">
        <f t="shared" si="0"/>
        <v>-29</v>
      </c>
      <c r="G8" s="9">
        <f t="shared" si="1"/>
        <v>-1646.04</v>
      </c>
    </row>
    <row r="9" spans="1:7" x14ac:dyDescent="0.25">
      <c r="A9" s="14">
        <v>6</v>
      </c>
      <c r="B9" s="8" t="s">
        <v>9</v>
      </c>
      <c r="C9" s="9">
        <v>12043.35</v>
      </c>
      <c r="D9" s="10">
        <v>43951</v>
      </c>
      <c r="E9" s="10">
        <v>43955</v>
      </c>
      <c r="F9" s="8">
        <f t="shared" si="0"/>
        <v>4</v>
      </c>
      <c r="G9" s="9">
        <f t="shared" si="1"/>
        <v>48173.4</v>
      </c>
    </row>
    <row r="10" spans="1:7" x14ac:dyDescent="0.25">
      <c r="A10" s="14">
        <v>7</v>
      </c>
      <c r="B10" s="8" t="s">
        <v>10</v>
      </c>
      <c r="C10" s="9">
        <v>290</v>
      </c>
      <c r="D10" s="10">
        <v>43951</v>
      </c>
      <c r="E10" s="10">
        <v>43955</v>
      </c>
      <c r="F10" s="8">
        <f t="shared" si="0"/>
        <v>4</v>
      </c>
      <c r="G10" s="9">
        <f t="shared" si="1"/>
        <v>1160</v>
      </c>
    </row>
    <row r="11" spans="1:7" x14ac:dyDescent="0.25">
      <c r="A11" s="14">
        <v>8</v>
      </c>
      <c r="B11" s="8" t="s">
        <v>16</v>
      </c>
      <c r="C11" s="9">
        <v>490</v>
      </c>
      <c r="D11" s="10">
        <v>43951</v>
      </c>
      <c r="E11" s="10">
        <v>43955</v>
      </c>
      <c r="F11" s="8">
        <f t="shared" si="0"/>
        <v>4</v>
      </c>
      <c r="G11" s="9">
        <f t="shared" si="1"/>
        <v>1960</v>
      </c>
    </row>
    <row r="12" spans="1:7" x14ac:dyDescent="0.25">
      <c r="A12" s="14">
        <v>9</v>
      </c>
      <c r="B12" s="8" t="s">
        <v>16</v>
      </c>
      <c r="C12" s="9">
        <v>657.1</v>
      </c>
      <c r="D12" s="10">
        <v>43951</v>
      </c>
      <c r="E12" s="10">
        <v>43955</v>
      </c>
      <c r="F12" s="8">
        <f t="shared" si="0"/>
        <v>4</v>
      </c>
      <c r="G12" s="9">
        <f t="shared" si="1"/>
        <v>2628.4</v>
      </c>
    </row>
    <row r="13" spans="1:7" x14ac:dyDescent="0.25">
      <c r="A13" s="14">
        <v>10</v>
      </c>
      <c r="B13" s="8" t="s">
        <v>17</v>
      </c>
      <c r="C13" s="9">
        <v>22.4</v>
      </c>
      <c r="D13" s="10">
        <v>43951</v>
      </c>
      <c r="E13" s="10">
        <v>43955</v>
      </c>
      <c r="F13" s="8">
        <f t="shared" si="0"/>
        <v>4</v>
      </c>
      <c r="G13" s="9">
        <f t="shared" si="1"/>
        <v>89.6</v>
      </c>
    </row>
    <row r="14" spans="1:7" x14ac:dyDescent="0.25">
      <c r="A14" s="14">
        <v>11</v>
      </c>
      <c r="B14" s="8" t="s">
        <v>18</v>
      </c>
      <c r="C14" s="9">
        <v>1375.85</v>
      </c>
      <c r="D14" s="10">
        <v>43951</v>
      </c>
      <c r="E14" s="10">
        <v>43955</v>
      </c>
      <c r="F14" s="8">
        <f t="shared" si="0"/>
        <v>4</v>
      </c>
      <c r="G14" s="9">
        <f t="shared" si="1"/>
        <v>5503.4</v>
      </c>
    </row>
    <row r="15" spans="1:7" x14ac:dyDescent="0.25">
      <c r="A15" s="14">
        <v>12</v>
      </c>
      <c r="B15" s="8" t="s">
        <v>13</v>
      </c>
      <c r="C15" s="9">
        <v>1440.74</v>
      </c>
      <c r="D15" s="10">
        <v>43956</v>
      </c>
      <c r="E15" s="10">
        <v>43955</v>
      </c>
      <c r="F15" s="8">
        <f t="shared" si="0"/>
        <v>-1</v>
      </c>
      <c r="G15" s="9">
        <f t="shared" si="1"/>
        <v>-1440.74</v>
      </c>
    </row>
    <row r="16" spans="1:7" x14ac:dyDescent="0.25">
      <c r="A16" s="14">
        <v>13</v>
      </c>
      <c r="B16" s="8" t="s">
        <v>29</v>
      </c>
      <c r="C16" s="9">
        <v>281.8</v>
      </c>
      <c r="D16" s="10">
        <v>43921</v>
      </c>
      <c r="E16" s="10">
        <v>43956</v>
      </c>
      <c r="F16" s="8">
        <f t="shared" si="0"/>
        <v>35</v>
      </c>
      <c r="G16" s="9">
        <f t="shared" si="1"/>
        <v>9863</v>
      </c>
    </row>
    <row r="17" spans="1:7" x14ac:dyDescent="0.25">
      <c r="A17" s="14">
        <v>14</v>
      </c>
      <c r="B17" s="8" t="s">
        <v>24</v>
      </c>
      <c r="C17" s="9">
        <v>579.03</v>
      </c>
      <c r="D17" s="10">
        <v>43951</v>
      </c>
      <c r="E17" s="10">
        <v>43956</v>
      </c>
      <c r="F17" s="8">
        <f t="shared" si="0"/>
        <v>5</v>
      </c>
      <c r="G17" s="9">
        <f t="shared" si="1"/>
        <v>2895.1499999999996</v>
      </c>
    </row>
    <row r="18" spans="1:7" x14ac:dyDescent="0.25">
      <c r="A18" s="14">
        <v>15</v>
      </c>
      <c r="B18" s="8" t="s">
        <v>28</v>
      </c>
      <c r="C18" s="9">
        <v>250</v>
      </c>
      <c r="D18" s="10">
        <v>43951</v>
      </c>
      <c r="E18" s="10">
        <v>43956</v>
      </c>
      <c r="F18" s="8">
        <f t="shared" si="0"/>
        <v>5</v>
      </c>
      <c r="G18" s="9">
        <f t="shared" si="1"/>
        <v>1250</v>
      </c>
    </row>
    <row r="19" spans="1:7" x14ac:dyDescent="0.25">
      <c r="A19" s="14">
        <v>16</v>
      </c>
      <c r="B19" s="8" t="s">
        <v>12</v>
      </c>
      <c r="C19" s="9">
        <v>934.01</v>
      </c>
      <c r="D19" s="10">
        <v>43951</v>
      </c>
      <c r="E19" s="10">
        <v>43983</v>
      </c>
      <c r="F19" s="8">
        <f t="shared" si="0"/>
        <v>32</v>
      </c>
      <c r="G19" s="9">
        <f t="shared" si="1"/>
        <v>29888.32</v>
      </c>
    </row>
    <row r="20" spans="1:7" x14ac:dyDescent="0.25">
      <c r="A20" s="14">
        <v>17</v>
      </c>
      <c r="B20" s="8" t="s">
        <v>18</v>
      </c>
      <c r="C20" s="9">
        <v>2900.56</v>
      </c>
      <c r="D20" s="10">
        <v>43951</v>
      </c>
      <c r="E20" s="10">
        <v>43983</v>
      </c>
      <c r="F20" s="8">
        <f t="shared" si="0"/>
        <v>32</v>
      </c>
      <c r="G20" s="9">
        <f t="shared" si="1"/>
        <v>92817.919999999998</v>
      </c>
    </row>
    <row r="21" spans="1:7" x14ac:dyDescent="0.25">
      <c r="A21" s="14">
        <v>18</v>
      </c>
      <c r="B21" s="8" t="s">
        <v>8</v>
      </c>
      <c r="C21" s="9">
        <v>108.97</v>
      </c>
      <c r="D21" s="10">
        <v>43982</v>
      </c>
      <c r="E21" s="10">
        <v>43983</v>
      </c>
      <c r="F21" s="8">
        <f t="shared" si="0"/>
        <v>1</v>
      </c>
      <c r="G21" s="9">
        <f t="shared" si="1"/>
        <v>108.97</v>
      </c>
    </row>
    <row r="22" spans="1:7" x14ac:dyDescent="0.25">
      <c r="A22" s="14">
        <v>19</v>
      </c>
      <c r="B22" s="8" t="s">
        <v>9</v>
      </c>
      <c r="C22" s="9">
        <v>8182.35</v>
      </c>
      <c r="D22" s="10">
        <v>43982</v>
      </c>
      <c r="E22" s="10">
        <v>43983</v>
      </c>
      <c r="F22" s="8">
        <f t="shared" si="0"/>
        <v>1</v>
      </c>
      <c r="G22" s="9">
        <f t="shared" si="1"/>
        <v>8182.35</v>
      </c>
    </row>
    <row r="23" spans="1:7" x14ac:dyDescent="0.25">
      <c r="A23" s="14">
        <v>20</v>
      </c>
      <c r="B23" s="8" t="s">
        <v>11</v>
      </c>
      <c r="C23" s="9">
        <v>913.5</v>
      </c>
      <c r="D23" s="10">
        <v>43982</v>
      </c>
      <c r="E23" s="10">
        <v>43983</v>
      </c>
      <c r="F23" s="8">
        <f t="shared" si="0"/>
        <v>1</v>
      </c>
      <c r="G23" s="9">
        <f t="shared" si="1"/>
        <v>913.5</v>
      </c>
    </row>
    <row r="24" spans="1:7" x14ac:dyDescent="0.25">
      <c r="A24" s="14">
        <v>21</v>
      </c>
      <c r="B24" s="8" t="s">
        <v>15</v>
      </c>
      <c r="C24" s="9">
        <v>745.5</v>
      </c>
      <c r="D24" s="10">
        <v>43982</v>
      </c>
      <c r="E24" s="10">
        <v>43983</v>
      </c>
      <c r="F24" s="8">
        <f t="shared" si="0"/>
        <v>1</v>
      </c>
      <c r="G24" s="9">
        <f t="shared" si="1"/>
        <v>745.5</v>
      </c>
    </row>
    <row r="25" spans="1:7" x14ac:dyDescent="0.25">
      <c r="A25" s="14">
        <v>22</v>
      </c>
      <c r="B25" s="8" t="s">
        <v>20</v>
      </c>
      <c r="C25" s="9">
        <v>975.54</v>
      </c>
      <c r="D25" s="10">
        <v>43982</v>
      </c>
      <c r="E25" s="10">
        <v>43983</v>
      </c>
      <c r="F25" s="8">
        <f t="shared" si="0"/>
        <v>1</v>
      </c>
      <c r="G25" s="9">
        <f t="shared" si="1"/>
        <v>975.54</v>
      </c>
    </row>
    <row r="26" spans="1:7" x14ac:dyDescent="0.25">
      <c r="A26" s="14">
        <v>23</v>
      </c>
      <c r="B26" s="8" t="s">
        <v>21</v>
      </c>
      <c r="C26" s="9">
        <v>441.66</v>
      </c>
      <c r="D26" s="10">
        <v>43982</v>
      </c>
      <c r="E26" s="10">
        <v>43983</v>
      </c>
      <c r="F26" s="8">
        <f t="shared" si="0"/>
        <v>1</v>
      </c>
      <c r="G26" s="9">
        <f t="shared" si="1"/>
        <v>441.66</v>
      </c>
    </row>
    <row r="27" spans="1:7" x14ac:dyDescent="0.25">
      <c r="A27" s="14">
        <v>24</v>
      </c>
      <c r="B27" s="8" t="s">
        <v>22</v>
      </c>
      <c r="C27" s="9">
        <v>633.33000000000004</v>
      </c>
      <c r="D27" s="10">
        <v>43982</v>
      </c>
      <c r="E27" s="10">
        <v>43983</v>
      </c>
      <c r="F27" s="8">
        <f t="shared" si="0"/>
        <v>1</v>
      </c>
      <c r="G27" s="9">
        <f t="shared" si="1"/>
        <v>633.33000000000004</v>
      </c>
    </row>
    <row r="28" spans="1:7" x14ac:dyDescent="0.25">
      <c r="A28" s="14">
        <v>25</v>
      </c>
      <c r="B28" s="8" t="s">
        <v>25</v>
      </c>
      <c r="C28" s="9">
        <v>290</v>
      </c>
      <c r="D28" s="10">
        <v>43982</v>
      </c>
      <c r="E28" s="10">
        <v>43983</v>
      </c>
      <c r="F28" s="8">
        <f t="shared" ref="F28:F31" si="2">E28-D28</f>
        <v>1</v>
      </c>
      <c r="G28" s="9">
        <f t="shared" ref="G28:G31" si="3">F28*C28</f>
        <v>290</v>
      </c>
    </row>
    <row r="29" spans="1:7" x14ac:dyDescent="0.25">
      <c r="A29" s="14">
        <v>26</v>
      </c>
      <c r="B29" s="8" t="s">
        <v>13</v>
      </c>
      <c r="C29" s="9">
        <v>1333.86</v>
      </c>
      <c r="D29" s="10">
        <v>43983</v>
      </c>
      <c r="E29" s="10">
        <v>43983</v>
      </c>
      <c r="F29" s="8">
        <f t="shared" si="2"/>
        <v>0</v>
      </c>
      <c r="G29" s="9">
        <f t="shared" si="3"/>
        <v>0</v>
      </c>
    </row>
    <row r="30" spans="1:7" x14ac:dyDescent="0.25">
      <c r="A30" s="14">
        <v>27</v>
      </c>
      <c r="B30" s="8" t="s">
        <v>29</v>
      </c>
      <c r="C30" s="9">
        <v>212</v>
      </c>
      <c r="D30" s="10">
        <v>43951</v>
      </c>
      <c r="E30" s="10">
        <v>44008</v>
      </c>
      <c r="F30" s="8">
        <f t="shared" si="2"/>
        <v>57</v>
      </c>
      <c r="G30" s="9">
        <f t="shared" si="3"/>
        <v>12084</v>
      </c>
    </row>
    <row r="31" spans="1:7" x14ac:dyDescent="0.25">
      <c r="A31" s="14">
        <v>28</v>
      </c>
      <c r="B31" s="8" t="s">
        <v>14</v>
      </c>
      <c r="C31" s="9">
        <v>155</v>
      </c>
      <c r="D31" s="10">
        <v>44012</v>
      </c>
      <c r="E31" s="10">
        <v>44008</v>
      </c>
      <c r="F31" s="8">
        <f t="shared" si="2"/>
        <v>-4</v>
      </c>
      <c r="G31" s="9">
        <f t="shared" si="3"/>
        <v>-620</v>
      </c>
    </row>
    <row r="32" spans="1:7" x14ac:dyDescent="0.25">
      <c r="B32" s="11"/>
      <c r="C32" s="12"/>
      <c r="D32" s="13"/>
      <c r="E32" s="13"/>
      <c r="F32" s="11"/>
      <c r="G32" s="12"/>
    </row>
    <row r="33" spans="2:7" x14ac:dyDescent="0.25">
      <c r="B33" s="11"/>
      <c r="C33" s="12">
        <f>SUM(C4:C32)</f>
        <v>36457.220000000008</v>
      </c>
      <c r="D33" s="13"/>
      <c r="E33" s="13"/>
      <c r="F33" s="11"/>
      <c r="G33" s="12">
        <f>SUM(G4:G32)</f>
        <v>243944.63999999998</v>
      </c>
    </row>
    <row r="34" spans="2:7" x14ac:dyDescent="0.25">
      <c r="B34" s="11"/>
      <c r="C34" s="12"/>
      <c r="D34" s="13"/>
      <c r="E34" s="13"/>
      <c r="F34" s="11"/>
      <c r="G34" s="11"/>
    </row>
    <row r="35" spans="2:7" ht="15.75" x14ac:dyDescent="0.25">
      <c r="D35" s="16" t="s">
        <v>7</v>
      </c>
      <c r="E35" s="17"/>
      <c r="F35" s="18"/>
      <c r="G35" s="15">
        <f>G33/C33</f>
        <v>6.6912573147376548</v>
      </c>
    </row>
    <row r="36" spans="2:7" x14ac:dyDescent="0.25">
      <c r="G36" s="7"/>
    </row>
  </sheetData>
  <sortState xmlns:xlrd2="http://schemas.microsoft.com/office/spreadsheetml/2017/richdata2" ref="A4:G31">
    <sortCondition ref="E4:E31"/>
    <sortCondition ref="D4:D31"/>
  </sortState>
  <mergeCells count="1">
    <mergeCell ref="D35:F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2021-06-11T12:17:40Z</dcterms:modified>
</cp:coreProperties>
</file>