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4FEF1C40-8E6B-4E09-8C72-743BFCAC4D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 trim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9" i="3" l="1"/>
  <c r="G45" i="3"/>
  <c r="C45" i="3"/>
  <c r="F44" i="3" l="1"/>
  <c r="G44" i="3" s="1"/>
  <c r="F43" i="3"/>
  <c r="G43" i="3" s="1"/>
  <c r="F42" i="3"/>
  <c r="G42" i="3" s="1"/>
  <c r="F41" i="3"/>
  <c r="G41" i="3" s="1"/>
  <c r="F40" i="3"/>
  <c r="G40" i="3" s="1"/>
  <c r="F39" i="3"/>
  <c r="G39" i="3" s="1"/>
  <c r="F38" i="3"/>
  <c r="G38" i="3" s="1"/>
  <c r="F37" i="3"/>
  <c r="G37" i="3" s="1"/>
  <c r="F36" i="3"/>
  <c r="G36" i="3" s="1"/>
  <c r="F35" i="3"/>
  <c r="G35" i="3" s="1"/>
  <c r="F34" i="3"/>
  <c r="G34" i="3" s="1"/>
  <c r="F33" i="3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F12" i="3"/>
  <c r="G12" i="3" s="1"/>
  <c r="F11" i="3"/>
  <c r="G11" i="3" s="1"/>
  <c r="F10" i="3"/>
  <c r="G10" i="3" s="1"/>
  <c r="F9" i="3"/>
  <c r="G9" i="3" s="1"/>
  <c r="F8" i="3"/>
  <c r="G8" i="3" s="1"/>
  <c r="F7" i="3"/>
  <c r="G7" i="3" s="1"/>
  <c r="F6" i="3"/>
  <c r="G6" i="3" s="1"/>
  <c r="F5" i="3"/>
  <c r="G5" i="3" s="1"/>
  <c r="F4" i="3"/>
  <c r="G4" i="3" s="1"/>
</calcChain>
</file>

<file path=xl/sharedStrings.xml><?xml version="1.0" encoding="utf-8"?>
<sst xmlns="http://schemas.openxmlformats.org/spreadsheetml/2006/main" count="52" uniqueCount="41">
  <si>
    <t>FORNITORE</t>
  </si>
  <si>
    <t>IMPORTO</t>
  </si>
  <si>
    <t xml:space="preserve">DATA SCADENZA </t>
  </si>
  <si>
    <t>DATA PAGAMENTO</t>
  </si>
  <si>
    <t>GG* IMPORTO</t>
  </si>
  <si>
    <t>GG INTERCORSI  TRA SCAD. E PAG.</t>
  </si>
  <si>
    <t>PROGR.</t>
  </si>
  <si>
    <t xml:space="preserve">Indicatore di tempestività dei pagamenti </t>
  </si>
  <si>
    <t>BENEDETTI GINO</t>
  </si>
  <si>
    <t>ALTEYA COOP. SOCIALE</t>
  </si>
  <si>
    <t>ANTINFORTUNISTICA ROBERTI SAS</t>
  </si>
  <si>
    <t>ARTI GRAFICHE SAS</t>
  </si>
  <si>
    <t>AUBA</t>
  </si>
  <si>
    <t>ASCHI FRANCO</t>
  </si>
  <si>
    <t>AUROS ELEVATOR SRL</t>
  </si>
  <si>
    <t>BARONTI MARCHIO M. LAURA</t>
  </si>
  <si>
    <t>CADEDDU LOREDANA</t>
  </si>
  <si>
    <t>CELESTRE JESSICA</t>
  </si>
  <si>
    <t>CITTA' DI ALBANO LAZIALE</t>
  </si>
  <si>
    <t>CORESI SRL</t>
  </si>
  <si>
    <t>DATTI LEONARDO</t>
  </si>
  <si>
    <t>DIGITAL TRADE SRL</t>
  </si>
  <si>
    <t>DRIN SERVICE SAS</t>
  </si>
  <si>
    <t>ECO CERTIFICAZIONI SPA</t>
  </si>
  <si>
    <t>ELETTRICA 88 2005 SRL</t>
  </si>
  <si>
    <t>ERREBIAN SPA</t>
  </si>
  <si>
    <t>F.LLI LICIANI</t>
  </si>
  <si>
    <t>GRUPPO GIODICART</t>
  </si>
  <si>
    <t>GUPA ANTINCENDIO SRL</t>
  </si>
  <si>
    <t xml:space="preserve">IGEAM SRL </t>
  </si>
  <si>
    <t>IGEAM ACADEMY SRL</t>
  </si>
  <si>
    <t>IGEAMED SRL</t>
  </si>
  <si>
    <t>ITALIANA PETROLI SPA</t>
  </si>
  <si>
    <t>KIWA CERMET ITALIA SPA</t>
  </si>
  <si>
    <t>MARR SPA</t>
  </si>
  <si>
    <t>OTTAVIANO MAURIZIO LORETO</t>
  </si>
  <si>
    <t>PROVERBIO AMALIA</t>
  </si>
  <si>
    <t>THERMONET SRL</t>
  </si>
  <si>
    <t>Totale Complessivo</t>
  </si>
  <si>
    <t>ALBASERVIZI AZIENDA SPECIALE</t>
  </si>
  <si>
    <t>INDICATORE DI TEMPESTIVITA' DEI PAGAMENTI I TRIM.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</si>
</sst>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22">
    <xf numFmtId="0" fontId="0" fillId="0" borderId="0" xfId="0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" fontId="0" fillId="2" borderId="1" xfId="0" applyNumberFormat="1" applyFill="1" applyBorder="1"/>
    <xf numFmtId="14" fontId="0" fillId="2" borderId="1" xfId="0" applyNumberFormat="1" applyFill="1" applyBorder="1"/>
    <xf numFmtId="0" fontId="0" fillId="2" borderId="0" xfId="0" applyFill="1"/>
    <xf numFmtId="0" fontId="1" fillId="2" borderId="1" xfId="0" applyFont="1" applyFill="1" applyBorder="1"/>
    <xf numFmtId="4" fontId="1" fillId="2" borderId="1" xfId="0" applyNumberFormat="1" applyFont="1" applyFill="1" applyBorder="1"/>
    <xf numFmtId="14" fontId="1" fillId="2" borderId="1" xfId="0" applyNumberFormat="1" applyFont="1" applyFill="1" applyBorder="1"/>
    <xf numFmtId="0" fontId="3" fillId="2" borderId="0" xfId="0" applyFont="1" applyFill="1"/>
    <xf numFmtId="4" fontId="0" fillId="2" borderId="0" xfId="0" applyNumberFormat="1" applyFill="1"/>
    <xf numFmtId="14" fontId="0" fillId="2" borderId="0" xfId="0" applyNumberFormat="1" applyFill="1"/>
    <xf numFmtId="2" fontId="1" fillId="2" borderId="1" xfId="0" applyNumberFormat="1" applyFont="1" applyFill="1" applyBorder="1"/>
    <xf numFmtId="9" fontId="0" fillId="2" borderId="0" xfId="1" applyFont="1" applyFill="1"/>
    <xf numFmtId="0" fontId="5" fillId="2" borderId="0" xfId="0" applyFont="1" applyFill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/>
    <xf numFmtId="14" fontId="1" fillId="3" borderId="1" xfId="0" applyNumberFormat="1" applyFont="1" applyFill="1" applyBorder="1"/>
    <xf numFmtId="164" fontId="2" fillId="2" borderId="2" xfId="0" applyNumberFormat="1" applyFont="1" applyFill="1" applyBorder="1" applyAlignment="1">
      <alignment horizontal="center" vertical="top"/>
    </xf>
    <xf numFmtId="164" fontId="2" fillId="2" borderId="3" xfId="0" applyNumberFormat="1" applyFont="1" applyFill="1" applyBorder="1" applyAlignment="1">
      <alignment horizontal="center" vertical="top"/>
    </xf>
    <xf numFmtId="164" fontId="2" fillId="2" borderId="4" xfId="0" applyNumberFormat="1" applyFont="1" applyFill="1" applyBorder="1" applyAlignment="1">
      <alignment horizontal="center" vertical="top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78CAF8-B93C-4E21-98CB-7041EE8D9B7A}">
  <dimension ref="A1:G50"/>
  <sheetViews>
    <sheetView tabSelected="1" workbookViewId="0">
      <selection activeCell="B46" sqref="B46"/>
    </sheetView>
  </sheetViews>
  <sheetFormatPr defaultRowHeight="15" x14ac:dyDescent="0.25"/>
  <cols>
    <col min="1" max="1" width="7.85546875" style="5" bestFit="1" customWidth="1"/>
    <col min="2" max="2" width="32.5703125" style="5" bestFit="1" customWidth="1"/>
    <col min="3" max="3" width="10.140625" style="10" bestFit="1" customWidth="1"/>
    <col min="4" max="4" width="16.28515625" style="11" bestFit="1" customWidth="1"/>
    <col min="5" max="5" width="18.140625" style="11" bestFit="1" customWidth="1"/>
    <col min="6" max="6" width="31.28515625" style="5" bestFit="1" customWidth="1"/>
    <col min="7" max="7" width="13.5703125" style="5" bestFit="1" customWidth="1"/>
    <col min="8" max="16384" width="9.140625" style="5"/>
  </cols>
  <sheetData>
    <row r="1" spans="1:7" ht="18.75" x14ac:dyDescent="0.3">
      <c r="A1" s="9"/>
    </row>
    <row r="2" spans="1:7" ht="21" x14ac:dyDescent="0.35">
      <c r="A2" s="14" t="s">
        <v>39</v>
      </c>
      <c r="D2" s="14" t="s">
        <v>40</v>
      </c>
    </row>
    <row r="3" spans="1:7" x14ac:dyDescent="0.25">
      <c r="A3" s="6" t="s">
        <v>6</v>
      </c>
      <c r="B3" s="6" t="s">
        <v>0</v>
      </c>
      <c r="C3" s="7" t="s">
        <v>1</v>
      </c>
      <c r="D3" s="8" t="s">
        <v>2</v>
      </c>
      <c r="E3" s="8" t="s">
        <v>3</v>
      </c>
      <c r="F3" s="6" t="s">
        <v>5</v>
      </c>
      <c r="G3" s="6" t="s">
        <v>4</v>
      </c>
    </row>
    <row r="4" spans="1:7" x14ac:dyDescent="0.25">
      <c r="A4" s="1">
        <v>1</v>
      </c>
      <c r="B4" s="2" t="s">
        <v>23</v>
      </c>
      <c r="C4" s="3">
        <v>390</v>
      </c>
      <c r="D4" s="4">
        <v>43403</v>
      </c>
      <c r="E4" s="4">
        <v>43496</v>
      </c>
      <c r="F4" s="2">
        <f t="shared" ref="F4:F44" si="0">E4-D4</f>
        <v>93</v>
      </c>
      <c r="G4" s="3">
        <f t="shared" ref="G4:G44" si="1">F4*C4</f>
        <v>36270</v>
      </c>
    </row>
    <row r="5" spans="1:7" x14ac:dyDescent="0.25">
      <c r="A5" s="1">
        <v>2</v>
      </c>
      <c r="B5" s="2" t="s">
        <v>18</v>
      </c>
      <c r="C5" s="3">
        <v>1185</v>
      </c>
      <c r="D5" s="4">
        <v>43465</v>
      </c>
      <c r="E5" s="4">
        <v>43496</v>
      </c>
      <c r="F5" s="2">
        <f t="shared" si="0"/>
        <v>31</v>
      </c>
      <c r="G5" s="3">
        <f t="shared" si="1"/>
        <v>36735</v>
      </c>
    </row>
    <row r="6" spans="1:7" x14ac:dyDescent="0.25">
      <c r="A6" s="1">
        <v>3</v>
      </c>
      <c r="B6" s="2" t="s">
        <v>19</v>
      </c>
      <c r="C6" s="3">
        <v>117.13</v>
      </c>
      <c r="D6" s="4">
        <v>43465</v>
      </c>
      <c r="E6" s="4">
        <v>43496</v>
      </c>
      <c r="F6" s="2">
        <f t="shared" si="0"/>
        <v>31</v>
      </c>
      <c r="G6" s="3">
        <f t="shared" si="1"/>
        <v>3631.0299999999997</v>
      </c>
    </row>
    <row r="7" spans="1:7" x14ac:dyDescent="0.25">
      <c r="A7" s="1">
        <v>4</v>
      </c>
      <c r="B7" s="2" t="s">
        <v>25</v>
      </c>
      <c r="C7" s="3">
        <v>112.5</v>
      </c>
      <c r="D7" s="4">
        <v>43465</v>
      </c>
      <c r="E7" s="4">
        <v>43496</v>
      </c>
      <c r="F7" s="2">
        <f t="shared" si="0"/>
        <v>31</v>
      </c>
      <c r="G7" s="3">
        <f t="shared" si="1"/>
        <v>3487.5</v>
      </c>
    </row>
    <row r="8" spans="1:7" x14ac:dyDescent="0.25">
      <c r="A8" s="1">
        <v>5</v>
      </c>
      <c r="B8" s="2" t="s">
        <v>34</v>
      </c>
      <c r="C8" s="3">
        <v>331.77</v>
      </c>
      <c r="D8" s="4">
        <v>43465</v>
      </c>
      <c r="E8" s="4">
        <v>43496</v>
      </c>
      <c r="F8" s="2">
        <f t="shared" si="0"/>
        <v>31</v>
      </c>
      <c r="G8" s="3">
        <f t="shared" si="1"/>
        <v>10284.869999999999</v>
      </c>
    </row>
    <row r="9" spans="1:7" x14ac:dyDescent="0.25">
      <c r="A9" s="1">
        <v>6</v>
      </c>
      <c r="B9" s="2" t="s">
        <v>37</v>
      </c>
      <c r="C9" s="3">
        <v>138</v>
      </c>
      <c r="D9" s="4">
        <v>43465</v>
      </c>
      <c r="E9" s="4">
        <v>43496</v>
      </c>
      <c r="F9" s="2">
        <f t="shared" si="0"/>
        <v>31</v>
      </c>
      <c r="G9" s="3">
        <f t="shared" si="1"/>
        <v>4278</v>
      </c>
    </row>
    <row r="10" spans="1:7" x14ac:dyDescent="0.25">
      <c r="A10" s="1">
        <v>7</v>
      </c>
      <c r="B10" s="2" t="s">
        <v>9</v>
      </c>
      <c r="C10" s="3">
        <v>14436.54</v>
      </c>
      <c r="D10" s="4">
        <v>43469</v>
      </c>
      <c r="E10" s="4">
        <v>43496</v>
      </c>
      <c r="F10" s="2">
        <f t="shared" si="0"/>
        <v>27</v>
      </c>
      <c r="G10" s="3">
        <f t="shared" si="1"/>
        <v>389786.58</v>
      </c>
    </row>
    <row r="11" spans="1:7" x14ac:dyDescent="0.25">
      <c r="A11" s="1">
        <v>8</v>
      </c>
      <c r="B11" s="2" t="s">
        <v>24</v>
      </c>
      <c r="C11" s="3">
        <v>153.63999999999999</v>
      </c>
      <c r="D11" s="4">
        <v>43470</v>
      </c>
      <c r="E11" s="4">
        <v>43496</v>
      </c>
      <c r="F11" s="2">
        <f t="shared" si="0"/>
        <v>26</v>
      </c>
      <c r="G11" s="3">
        <f t="shared" si="1"/>
        <v>3994.6399999999994</v>
      </c>
    </row>
    <row r="12" spans="1:7" x14ac:dyDescent="0.25">
      <c r="A12" s="1">
        <v>9</v>
      </c>
      <c r="B12" s="2" t="s">
        <v>11</v>
      </c>
      <c r="C12" s="3">
        <v>100</v>
      </c>
      <c r="D12" s="4">
        <v>43485</v>
      </c>
      <c r="E12" s="4">
        <v>43496</v>
      </c>
      <c r="F12" s="2">
        <f t="shared" si="0"/>
        <v>11</v>
      </c>
      <c r="G12" s="3">
        <f t="shared" si="1"/>
        <v>1100</v>
      </c>
    </row>
    <row r="13" spans="1:7" x14ac:dyDescent="0.25">
      <c r="A13" s="1">
        <v>10</v>
      </c>
      <c r="B13" s="2" t="s">
        <v>17</v>
      </c>
      <c r="C13" s="3">
        <v>5678.4</v>
      </c>
      <c r="D13" s="4">
        <v>43485</v>
      </c>
      <c r="E13" s="4">
        <v>43496</v>
      </c>
      <c r="F13" s="2">
        <f t="shared" si="0"/>
        <v>11</v>
      </c>
      <c r="G13" s="3">
        <f t="shared" si="1"/>
        <v>62462.399999999994</v>
      </c>
    </row>
    <row r="14" spans="1:7" x14ac:dyDescent="0.25">
      <c r="A14" s="1">
        <v>11</v>
      </c>
      <c r="B14" s="2" t="s">
        <v>13</v>
      </c>
      <c r="C14" s="3">
        <v>1068.8</v>
      </c>
      <c r="D14" s="4">
        <v>43488</v>
      </c>
      <c r="E14" s="4">
        <v>43496</v>
      </c>
      <c r="F14" s="2">
        <f t="shared" si="0"/>
        <v>8</v>
      </c>
      <c r="G14" s="3">
        <f t="shared" si="1"/>
        <v>8550.4</v>
      </c>
    </row>
    <row r="15" spans="1:7" x14ac:dyDescent="0.25">
      <c r="A15" s="1">
        <v>12</v>
      </c>
      <c r="B15" s="2" t="s">
        <v>35</v>
      </c>
      <c r="C15" s="3">
        <v>445.35</v>
      </c>
      <c r="D15" s="4">
        <v>43489</v>
      </c>
      <c r="E15" s="4">
        <v>43496</v>
      </c>
      <c r="F15" s="2">
        <f t="shared" si="0"/>
        <v>7</v>
      </c>
      <c r="G15" s="3">
        <f t="shared" si="1"/>
        <v>3117.4500000000003</v>
      </c>
    </row>
    <row r="16" spans="1:7" x14ac:dyDescent="0.25">
      <c r="A16" s="1">
        <v>13</v>
      </c>
      <c r="B16" s="2" t="s">
        <v>15</v>
      </c>
      <c r="C16" s="3">
        <v>5678.4</v>
      </c>
      <c r="D16" s="4">
        <v>43496</v>
      </c>
      <c r="E16" s="4">
        <v>43496</v>
      </c>
      <c r="F16" s="2">
        <f t="shared" si="0"/>
        <v>0</v>
      </c>
      <c r="G16" s="3">
        <f t="shared" si="1"/>
        <v>0</v>
      </c>
    </row>
    <row r="17" spans="1:7" x14ac:dyDescent="0.25">
      <c r="A17" s="1">
        <v>14</v>
      </c>
      <c r="B17" s="2" t="s">
        <v>16</v>
      </c>
      <c r="C17" s="3">
        <v>1361.65</v>
      </c>
      <c r="D17" s="4">
        <v>43496</v>
      </c>
      <c r="E17" s="4">
        <v>43496</v>
      </c>
      <c r="F17" s="2">
        <f t="shared" si="0"/>
        <v>0</v>
      </c>
      <c r="G17" s="3">
        <f t="shared" si="1"/>
        <v>0</v>
      </c>
    </row>
    <row r="18" spans="1:7" x14ac:dyDescent="0.25">
      <c r="A18" s="1">
        <v>15</v>
      </c>
      <c r="B18" s="2" t="s">
        <v>32</v>
      </c>
      <c r="C18" s="3">
        <v>23.54</v>
      </c>
      <c r="D18" s="4">
        <v>43496</v>
      </c>
      <c r="E18" s="4">
        <v>43496</v>
      </c>
      <c r="F18" s="2">
        <f t="shared" si="0"/>
        <v>0</v>
      </c>
      <c r="G18" s="3">
        <f t="shared" si="1"/>
        <v>0</v>
      </c>
    </row>
    <row r="19" spans="1:7" x14ac:dyDescent="0.25">
      <c r="A19" s="1">
        <v>16</v>
      </c>
      <c r="B19" s="2" t="s">
        <v>22</v>
      </c>
      <c r="C19" s="3">
        <v>2406.1999999999998</v>
      </c>
      <c r="D19" s="4">
        <v>43498</v>
      </c>
      <c r="E19" s="4">
        <v>43496</v>
      </c>
      <c r="F19" s="2">
        <f t="shared" si="0"/>
        <v>-2</v>
      </c>
      <c r="G19" s="3">
        <f t="shared" si="1"/>
        <v>-4812.3999999999996</v>
      </c>
    </row>
    <row r="20" spans="1:7" x14ac:dyDescent="0.25">
      <c r="A20" s="1">
        <v>17</v>
      </c>
      <c r="B20" s="2" t="s">
        <v>8</v>
      </c>
      <c r="C20" s="3">
        <v>1018.28</v>
      </c>
      <c r="D20" s="4">
        <v>43518</v>
      </c>
      <c r="E20" s="4">
        <v>43496</v>
      </c>
      <c r="F20" s="2">
        <f t="shared" si="0"/>
        <v>-22</v>
      </c>
      <c r="G20" s="3">
        <f t="shared" si="1"/>
        <v>-22402.16</v>
      </c>
    </row>
    <row r="21" spans="1:7" x14ac:dyDescent="0.25">
      <c r="A21" s="1">
        <v>18</v>
      </c>
      <c r="B21" s="2" t="s">
        <v>9</v>
      </c>
      <c r="C21" s="3">
        <v>12280.95</v>
      </c>
      <c r="D21" s="4">
        <v>43512</v>
      </c>
      <c r="E21" s="4">
        <v>43525</v>
      </c>
      <c r="F21" s="2">
        <f t="shared" si="0"/>
        <v>13</v>
      </c>
      <c r="G21" s="3">
        <f t="shared" si="1"/>
        <v>159652.35</v>
      </c>
    </row>
    <row r="22" spans="1:7" x14ac:dyDescent="0.25">
      <c r="A22" s="1">
        <v>19</v>
      </c>
      <c r="B22" s="2" t="s">
        <v>29</v>
      </c>
      <c r="C22" s="3">
        <v>1250</v>
      </c>
      <c r="D22" s="4">
        <v>43513</v>
      </c>
      <c r="E22" s="4">
        <v>43525</v>
      </c>
      <c r="F22" s="2">
        <f t="shared" si="0"/>
        <v>12</v>
      </c>
      <c r="G22" s="3">
        <f t="shared" si="1"/>
        <v>15000</v>
      </c>
    </row>
    <row r="23" spans="1:7" x14ac:dyDescent="0.25">
      <c r="A23" s="1">
        <v>20</v>
      </c>
      <c r="B23" s="2" t="s">
        <v>30</v>
      </c>
      <c r="C23" s="3">
        <v>750</v>
      </c>
      <c r="D23" s="4">
        <v>43514</v>
      </c>
      <c r="E23" s="4">
        <v>43525</v>
      </c>
      <c r="F23" s="2">
        <f t="shared" si="0"/>
        <v>11</v>
      </c>
      <c r="G23" s="3">
        <f t="shared" si="1"/>
        <v>8250</v>
      </c>
    </row>
    <row r="24" spans="1:7" x14ac:dyDescent="0.25">
      <c r="A24" s="1">
        <v>21</v>
      </c>
      <c r="B24" s="2" t="s">
        <v>31</v>
      </c>
      <c r="C24" s="3">
        <v>1875</v>
      </c>
      <c r="D24" s="4">
        <v>43514</v>
      </c>
      <c r="E24" s="4">
        <v>43525</v>
      </c>
      <c r="F24" s="2">
        <f t="shared" si="0"/>
        <v>11</v>
      </c>
      <c r="G24" s="3">
        <f t="shared" si="1"/>
        <v>20625</v>
      </c>
    </row>
    <row r="25" spans="1:7" x14ac:dyDescent="0.25">
      <c r="A25" s="1">
        <v>22</v>
      </c>
      <c r="B25" s="2" t="s">
        <v>14</v>
      </c>
      <c r="C25" s="3">
        <v>313</v>
      </c>
      <c r="D25" s="4">
        <v>43524</v>
      </c>
      <c r="E25" s="4">
        <v>43525</v>
      </c>
      <c r="F25" s="2">
        <f t="shared" si="0"/>
        <v>1</v>
      </c>
      <c r="G25" s="3">
        <f t="shared" si="1"/>
        <v>313</v>
      </c>
    </row>
    <row r="26" spans="1:7" x14ac:dyDescent="0.25">
      <c r="A26" s="1">
        <v>23</v>
      </c>
      <c r="B26" s="2" t="s">
        <v>19</v>
      </c>
      <c r="C26" s="3">
        <v>34.590000000000003</v>
      </c>
      <c r="D26" s="4">
        <v>43524</v>
      </c>
      <c r="E26" s="4">
        <v>43525</v>
      </c>
      <c r="F26" s="2">
        <f t="shared" si="0"/>
        <v>1</v>
      </c>
      <c r="G26" s="3">
        <f t="shared" si="1"/>
        <v>34.590000000000003</v>
      </c>
    </row>
    <row r="27" spans="1:7" x14ac:dyDescent="0.25">
      <c r="A27" s="1">
        <v>24</v>
      </c>
      <c r="B27" s="2" t="s">
        <v>21</v>
      </c>
      <c r="C27" s="3">
        <v>784.36</v>
      </c>
      <c r="D27" s="4">
        <v>43524</v>
      </c>
      <c r="E27" s="4">
        <v>43525</v>
      </c>
      <c r="F27" s="2">
        <f t="shared" si="0"/>
        <v>1</v>
      </c>
      <c r="G27" s="3">
        <f t="shared" si="1"/>
        <v>784.36</v>
      </c>
    </row>
    <row r="28" spans="1:7" x14ac:dyDescent="0.25">
      <c r="A28" s="1">
        <v>25</v>
      </c>
      <c r="B28" s="2" t="s">
        <v>26</v>
      </c>
      <c r="C28" s="3">
        <v>16.8</v>
      </c>
      <c r="D28" s="4">
        <v>43524</v>
      </c>
      <c r="E28" s="4">
        <v>43525</v>
      </c>
      <c r="F28" s="2">
        <f t="shared" si="0"/>
        <v>1</v>
      </c>
      <c r="G28" s="3">
        <f t="shared" si="1"/>
        <v>16.8</v>
      </c>
    </row>
    <row r="29" spans="1:7" x14ac:dyDescent="0.25">
      <c r="A29" s="1">
        <v>26</v>
      </c>
      <c r="B29" s="2" t="s">
        <v>28</v>
      </c>
      <c r="C29" s="3">
        <v>349</v>
      </c>
      <c r="D29" s="4">
        <v>43524</v>
      </c>
      <c r="E29" s="4">
        <v>43525</v>
      </c>
      <c r="F29" s="2">
        <f t="shared" si="0"/>
        <v>1</v>
      </c>
      <c r="G29" s="3">
        <f t="shared" si="1"/>
        <v>349</v>
      </c>
    </row>
    <row r="30" spans="1:7" x14ac:dyDescent="0.25">
      <c r="A30" s="1">
        <v>27</v>
      </c>
      <c r="B30" s="2" t="s">
        <v>32</v>
      </c>
      <c r="C30" s="3">
        <v>20.39</v>
      </c>
      <c r="D30" s="4">
        <v>43524</v>
      </c>
      <c r="E30" s="4">
        <v>43525</v>
      </c>
      <c r="F30" s="2">
        <f t="shared" si="0"/>
        <v>1</v>
      </c>
      <c r="G30" s="3">
        <f t="shared" si="1"/>
        <v>20.39</v>
      </c>
    </row>
    <row r="31" spans="1:7" x14ac:dyDescent="0.25">
      <c r="A31" s="1">
        <v>28</v>
      </c>
      <c r="B31" s="2" t="s">
        <v>16</v>
      </c>
      <c r="C31" s="3">
        <v>1391.58</v>
      </c>
      <c r="D31" s="4">
        <v>43525</v>
      </c>
      <c r="E31" s="4">
        <v>43525</v>
      </c>
      <c r="F31" s="2">
        <f t="shared" si="0"/>
        <v>0</v>
      </c>
      <c r="G31" s="3">
        <f t="shared" si="1"/>
        <v>0</v>
      </c>
    </row>
    <row r="32" spans="1:7" x14ac:dyDescent="0.25">
      <c r="A32" s="1">
        <v>29</v>
      </c>
      <c r="B32" s="2" t="s">
        <v>22</v>
      </c>
      <c r="C32" s="3">
        <v>2779.4</v>
      </c>
      <c r="D32" s="4">
        <v>43526</v>
      </c>
      <c r="E32" s="4">
        <v>43525</v>
      </c>
      <c r="F32" s="2">
        <f t="shared" si="0"/>
        <v>-1</v>
      </c>
      <c r="G32" s="3">
        <f t="shared" si="1"/>
        <v>-2779.4</v>
      </c>
    </row>
    <row r="33" spans="1:7" x14ac:dyDescent="0.25">
      <c r="A33" s="1">
        <v>30</v>
      </c>
      <c r="B33" s="2" t="s">
        <v>34</v>
      </c>
      <c r="C33" s="3">
        <v>657.84</v>
      </c>
      <c r="D33" s="4">
        <v>43541</v>
      </c>
      <c r="E33" s="4">
        <v>43525</v>
      </c>
      <c r="F33" s="2">
        <f t="shared" si="0"/>
        <v>-16</v>
      </c>
      <c r="G33" s="3">
        <f t="shared" si="1"/>
        <v>-10525.44</v>
      </c>
    </row>
    <row r="34" spans="1:7" x14ac:dyDescent="0.25">
      <c r="A34" s="1">
        <v>31</v>
      </c>
      <c r="B34" s="2" t="s">
        <v>12</v>
      </c>
      <c r="C34" s="3">
        <v>25</v>
      </c>
      <c r="D34" s="4">
        <v>43555</v>
      </c>
      <c r="E34" s="4">
        <v>43532</v>
      </c>
      <c r="F34" s="2">
        <f t="shared" si="0"/>
        <v>-23</v>
      </c>
      <c r="G34" s="3">
        <f t="shared" si="1"/>
        <v>-575</v>
      </c>
    </row>
    <row r="35" spans="1:7" x14ac:dyDescent="0.25">
      <c r="A35" s="1">
        <v>32</v>
      </c>
      <c r="B35" s="2" t="s">
        <v>36</v>
      </c>
      <c r="C35" s="3">
        <v>8551.9</v>
      </c>
      <c r="D35" s="4">
        <v>43526</v>
      </c>
      <c r="E35" s="4">
        <v>43537</v>
      </c>
      <c r="F35" s="2">
        <f t="shared" si="0"/>
        <v>11</v>
      </c>
      <c r="G35" s="3">
        <f t="shared" si="1"/>
        <v>94070.9</v>
      </c>
    </row>
    <row r="36" spans="1:7" x14ac:dyDescent="0.25">
      <c r="A36" s="1">
        <v>33</v>
      </c>
      <c r="B36" s="2" t="s">
        <v>27</v>
      </c>
      <c r="C36" s="3">
        <v>368.33</v>
      </c>
      <c r="D36" s="4">
        <v>43505</v>
      </c>
      <c r="E36" s="4">
        <v>43553</v>
      </c>
      <c r="F36" s="2">
        <f t="shared" si="0"/>
        <v>48</v>
      </c>
      <c r="G36" s="3">
        <f t="shared" si="1"/>
        <v>17679.84</v>
      </c>
    </row>
    <row r="37" spans="1:7" x14ac:dyDescent="0.25">
      <c r="A37" s="1">
        <v>34</v>
      </c>
      <c r="B37" s="2" t="s">
        <v>10</v>
      </c>
      <c r="C37" s="3">
        <v>2486.84</v>
      </c>
      <c r="D37" s="4">
        <v>43524</v>
      </c>
      <c r="E37" s="4">
        <v>43553</v>
      </c>
      <c r="F37" s="2">
        <f t="shared" si="0"/>
        <v>29</v>
      </c>
      <c r="G37" s="3">
        <f t="shared" si="1"/>
        <v>72118.36</v>
      </c>
    </row>
    <row r="38" spans="1:7" x14ac:dyDescent="0.25">
      <c r="A38" s="1">
        <v>35</v>
      </c>
      <c r="B38" s="2" t="s">
        <v>33</v>
      </c>
      <c r="C38" s="3">
        <v>2400</v>
      </c>
      <c r="D38" s="4">
        <v>43531</v>
      </c>
      <c r="E38" s="4">
        <v>43553</v>
      </c>
      <c r="F38" s="2">
        <f t="shared" si="0"/>
        <v>22</v>
      </c>
      <c r="G38" s="3">
        <f t="shared" si="1"/>
        <v>52800</v>
      </c>
    </row>
    <row r="39" spans="1:7" x14ac:dyDescent="0.25">
      <c r="A39" s="1">
        <v>36</v>
      </c>
      <c r="B39" s="2" t="s">
        <v>20</v>
      </c>
      <c r="C39" s="3">
        <v>2162</v>
      </c>
      <c r="D39" s="4">
        <v>43543</v>
      </c>
      <c r="E39" s="4">
        <v>43553</v>
      </c>
      <c r="F39" s="2">
        <f t="shared" si="0"/>
        <v>10</v>
      </c>
      <c r="G39" s="3">
        <f t="shared" si="1"/>
        <v>21620</v>
      </c>
    </row>
    <row r="40" spans="1:7" x14ac:dyDescent="0.25">
      <c r="A40" s="1">
        <v>37</v>
      </c>
      <c r="B40" s="2" t="s">
        <v>9</v>
      </c>
      <c r="C40" s="3">
        <v>16054.24</v>
      </c>
      <c r="D40" s="4">
        <v>43551</v>
      </c>
      <c r="E40" s="4">
        <v>43553</v>
      </c>
      <c r="F40" s="2">
        <f t="shared" si="0"/>
        <v>2</v>
      </c>
      <c r="G40" s="3">
        <f t="shared" si="1"/>
        <v>32108.48</v>
      </c>
    </row>
    <row r="41" spans="1:7" x14ac:dyDescent="0.25">
      <c r="A41" s="1">
        <v>38</v>
      </c>
      <c r="B41" s="2" t="s">
        <v>16</v>
      </c>
      <c r="C41" s="3">
        <v>2663.45</v>
      </c>
      <c r="D41" s="4">
        <v>43553</v>
      </c>
      <c r="E41" s="4">
        <v>43553</v>
      </c>
      <c r="F41" s="2">
        <f t="shared" si="0"/>
        <v>0</v>
      </c>
      <c r="G41" s="3">
        <f t="shared" si="1"/>
        <v>0</v>
      </c>
    </row>
    <row r="42" spans="1:7" x14ac:dyDescent="0.25">
      <c r="A42" s="1">
        <v>39</v>
      </c>
      <c r="B42" s="2" t="s">
        <v>32</v>
      </c>
      <c r="C42" s="3">
        <v>47.07</v>
      </c>
      <c r="D42" s="4">
        <v>43555</v>
      </c>
      <c r="E42" s="4">
        <v>43553</v>
      </c>
      <c r="F42" s="2">
        <f t="shared" si="0"/>
        <v>-2</v>
      </c>
      <c r="G42" s="3">
        <f t="shared" si="1"/>
        <v>-94.14</v>
      </c>
    </row>
    <row r="43" spans="1:7" x14ac:dyDescent="0.25">
      <c r="A43" s="1">
        <v>40</v>
      </c>
      <c r="B43" s="2" t="s">
        <v>22</v>
      </c>
      <c r="C43" s="3">
        <v>2706.4</v>
      </c>
      <c r="D43" s="4">
        <v>43556</v>
      </c>
      <c r="E43" s="4">
        <v>43553</v>
      </c>
      <c r="F43" s="2">
        <f t="shared" si="0"/>
        <v>-3</v>
      </c>
      <c r="G43" s="3">
        <f t="shared" si="1"/>
        <v>-8119.2000000000007</v>
      </c>
    </row>
    <row r="44" spans="1:7" x14ac:dyDescent="0.25">
      <c r="A44" s="1">
        <v>41</v>
      </c>
      <c r="B44" s="2" t="s">
        <v>37</v>
      </c>
      <c r="C44" s="3">
        <v>266.64999999999998</v>
      </c>
      <c r="D44" s="4">
        <v>43585</v>
      </c>
      <c r="E44" s="4">
        <v>43553</v>
      </c>
      <c r="F44" s="2">
        <f t="shared" si="0"/>
        <v>-32</v>
      </c>
      <c r="G44" s="3">
        <f t="shared" si="1"/>
        <v>-8532.7999999999993</v>
      </c>
    </row>
    <row r="45" spans="1:7" x14ac:dyDescent="0.25">
      <c r="A45" s="15"/>
      <c r="B45" s="16" t="s">
        <v>38</v>
      </c>
      <c r="C45" s="17">
        <f>SUM(C4:C44)</f>
        <v>94879.989999999991</v>
      </c>
      <c r="D45" s="18"/>
      <c r="E45" s="18"/>
      <c r="F45" s="16"/>
      <c r="G45" s="17">
        <f>SUM(G4:G44)</f>
        <v>1001300.3999999999</v>
      </c>
    </row>
    <row r="46" spans="1:7" x14ac:dyDescent="0.25">
      <c r="G46" s="10"/>
    </row>
    <row r="47" spans="1:7" x14ac:dyDescent="0.25">
      <c r="G47" s="10"/>
    </row>
    <row r="49" spans="4:7" ht="15.75" x14ac:dyDescent="0.25">
      <c r="D49" s="19" t="s">
        <v>7</v>
      </c>
      <c r="E49" s="20"/>
      <c r="F49" s="21"/>
      <c r="G49" s="12">
        <f>G45/C45</f>
        <v>10.553335850899646</v>
      </c>
    </row>
    <row r="50" spans="4:7" x14ac:dyDescent="0.25">
      <c r="G50" s="13"/>
    </row>
  </sheetData>
  <mergeCells count="1">
    <mergeCell ref="D49:F4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 trim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2020-05-08T08:32:01Z</dcterms:modified>
</cp:coreProperties>
</file>