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2F5FB2AB-2FC9-48F7-BFF5-A31D9ECE2B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 tri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2" l="1"/>
  <c r="C47" i="2"/>
  <c r="G51" i="2" s="1"/>
  <c r="F46" i="2" l="1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</calcChain>
</file>

<file path=xl/sharedStrings.xml><?xml version="1.0" encoding="utf-8"?>
<sst xmlns="http://schemas.openxmlformats.org/spreadsheetml/2006/main" count="54" uniqueCount="40">
  <si>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</si>
  <si>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</si>
  <si>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</si>
  <si>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</si>
  <si>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</si>
  <si>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</si>
  <si>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</si>
  <si>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</si>
  <si>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ACCESS POINT</t>
  </si>
  <si>
    <t>ALTEYA COOP. SOCIALE</t>
  </si>
  <si>
    <t>ARTI GRAFICHE SAS</t>
  </si>
  <si>
    <t>BIORISTORO ITALIA SRL</t>
  </si>
  <si>
    <t>BRICOMANIA SRL</t>
  </si>
  <si>
    <t>CADEDDU LOREDANA</t>
  </si>
  <si>
    <t>CANZONETTI ARTE SRL</t>
  </si>
  <si>
    <t>COLUCCI ANTONIO</t>
  </si>
  <si>
    <t>CORESI SRL</t>
  </si>
  <si>
    <t>DATTI LEONARDO</t>
  </si>
  <si>
    <t>DIGITAL TRADE SRL</t>
  </si>
  <si>
    <t>DRIN SERVICE SAS</t>
  </si>
  <si>
    <t>ERREBIAN SPA</t>
  </si>
  <si>
    <t>F.LLI LICIANI</t>
  </si>
  <si>
    <t xml:space="preserve">GIST ANTINFORTUNISTICA </t>
  </si>
  <si>
    <t>GPLSOFT SRL</t>
  </si>
  <si>
    <t>GRUPPO GIODICART</t>
  </si>
  <si>
    <t>IDEA MUSICA COOP. SOC</t>
  </si>
  <si>
    <t>IGEAMED SRL</t>
  </si>
  <si>
    <t>ITALIANA PETROLI SPA</t>
  </si>
  <si>
    <t>MARR SPA</t>
  </si>
  <si>
    <t>MATTEI SALVATORE</t>
  </si>
  <si>
    <t>MYO SPA</t>
  </si>
  <si>
    <t>PROGESE SRL</t>
  </si>
  <si>
    <t>PUNTO VERDE SRL</t>
  </si>
  <si>
    <t>ILPACK STARTUP SL ITALIA</t>
  </si>
  <si>
    <t>SIRIO COOP. SOC. INT.</t>
  </si>
  <si>
    <t>UNIEURO SPA</t>
  </si>
  <si>
    <t>VINCAL SRL</t>
  </si>
  <si>
    <t>Totale Complessivo</t>
  </si>
  <si>
    <t>ALBASERVIZI AZIENDA SPECIALE</t>
  </si>
  <si>
    <t>INDICATORE DI TEMPESTIVITA' DEI PAGAMENTI II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</si>
</sst>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14" fontId="0" fillId="2" borderId="1" xfId="0" applyNumberFormat="1" applyFill="1" applyBorder="1"/>
    <xf numFmtId="0" fontId="0" fillId="2" borderId="0" xfId="0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2" borderId="0" xfId="0" applyFont="1" applyFill="1"/>
    <xf numFmtId="4" fontId="0" fillId="2" borderId="0" xfId="0" applyNumberFormat="1" applyFill="1"/>
    <xf numFmtId="14" fontId="0" fillId="2" borderId="0" xfId="0" applyNumberFormat="1" applyFill="1"/>
    <xf numFmtId="9" fontId="0" fillId="2" borderId="0" xfId="1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14" fontId="1" fillId="3" borderId="1" xfId="0" applyNumberFormat="1" applyFont="1" applyFill="1" applyBorder="1"/>
    <xf numFmtId="2" fontId="1" fillId="3" borderId="1" xfId="0" applyNumberFormat="1" applyFont="1" applyFill="1" applyBorder="1"/>
    <xf numFmtId="164" fontId="2" fillId="3" borderId="2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45E9-4CDB-4557-A6AC-31F7BF97F21A}">
  <dimension ref="A1:G52"/>
  <sheetViews>
    <sheetView tabSelected="1" workbookViewId="0">
      <selection activeCell="A49" sqref="A49"/>
    </sheetView>
  </sheetViews>
  <sheetFormatPr defaultRowHeight="15" x14ac:dyDescent="0.25"/>
  <cols>
    <col min="1" max="1" width="7.85546875" style="5" bestFit="1" customWidth="1"/>
    <col min="2" max="2" width="32.5703125" style="5" bestFit="1" customWidth="1"/>
    <col min="3" max="3" width="10.140625" style="10" bestFit="1" customWidth="1"/>
    <col min="4" max="4" width="16.28515625" style="11" bestFit="1" customWidth="1"/>
    <col min="5" max="5" width="18.140625" style="11" bestFit="1" customWidth="1"/>
    <col min="6" max="6" width="31.28515625" style="5" bestFit="1" customWidth="1"/>
    <col min="7" max="7" width="13.5703125" style="5" bestFit="1" customWidth="1"/>
    <col min="8" max="16384" width="9.140625" style="5"/>
  </cols>
  <sheetData>
    <row r="1" spans="1:7" ht="18.75" x14ac:dyDescent="0.3">
      <c r="A1" s="9"/>
    </row>
    <row r="2" spans="1:7" ht="21" x14ac:dyDescent="0.35">
      <c r="A2" s="13" t="s">
        <v>38</v>
      </c>
      <c r="D2" s="13" t="s">
        <v>39</v>
      </c>
    </row>
    <row r="3" spans="1:7" x14ac:dyDescent="0.25">
      <c r="A3" s="6" t="s">
        <v>6</v>
      </c>
      <c r="B3" s="6" t="s">
        <v>0</v>
      </c>
      <c r="C3" s="7" t="s">
        <v>1</v>
      </c>
      <c r="D3" s="8" t="s">
        <v>2</v>
      </c>
      <c r="E3" s="8" t="s">
        <v>3</v>
      </c>
      <c r="F3" s="6" t="s">
        <v>5</v>
      </c>
      <c r="G3" s="6" t="s">
        <v>4</v>
      </c>
    </row>
    <row r="4" spans="1:7" x14ac:dyDescent="0.25">
      <c r="A4" s="1">
        <v>1</v>
      </c>
      <c r="B4" s="2" t="s">
        <v>13</v>
      </c>
      <c r="C4" s="3">
        <v>1376.61</v>
      </c>
      <c r="D4" s="4">
        <v>43584</v>
      </c>
      <c r="E4" s="4">
        <v>43584</v>
      </c>
      <c r="F4" s="2">
        <f t="shared" ref="F4:F46" si="0">E4-D4</f>
        <v>0</v>
      </c>
      <c r="G4" s="3">
        <f t="shared" ref="G4:G46" si="1">F4*C4</f>
        <v>0</v>
      </c>
    </row>
    <row r="5" spans="1:7" x14ac:dyDescent="0.25">
      <c r="A5" s="1">
        <v>2</v>
      </c>
      <c r="B5" s="2" t="s">
        <v>20</v>
      </c>
      <c r="C5" s="3">
        <v>201.02</v>
      </c>
      <c r="D5" s="4">
        <v>43555</v>
      </c>
      <c r="E5" s="4">
        <v>43585</v>
      </c>
      <c r="F5" s="2">
        <f t="shared" si="0"/>
        <v>30</v>
      </c>
      <c r="G5" s="3">
        <f t="shared" si="1"/>
        <v>6030.6</v>
      </c>
    </row>
    <row r="6" spans="1:7" x14ac:dyDescent="0.25">
      <c r="A6" s="1">
        <v>3</v>
      </c>
      <c r="B6" s="2" t="s">
        <v>9</v>
      </c>
      <c r="C6" s="3">
        <v>16690.009999999998</v>
      </c>
      <c r="D6" s="4">
        <v>43560</v>
      </c>
      <c r="E6" s="4">
        <v>43585</v>
      </c>
      <c r="F6" s="2">
        <f t="shared" si="0"/>
        <v>25</v>
      </c>
      <c r="G6" s="3">
        <f t="shared" si="1"/>
        <v>417250.24999999994</v>
      </c>
    </row>
    <row r="7" spans="1:7" x14ac:dyDescent="0.25">
      <c r="A7" s="1">
        <v>4</v>
      </c>
      <c r="B7" s="2" t="s">
        <v>31</v>
      </c>
      <c r="C7" s="3">
        <v>6460</v>
      </c>
      <c r="D7" s="4">
        <v>43563</v>
      </c>
      <c r="E7" s="4">
        <v>43585</v>
      </c>
      <c r="F7" s="2">
        <f t="shared" si="0"/>
        <v>22</v>
      </c>
      <c r="G7" s="3">
        <f t="shared" si="1"/>
        <v>142120</v>
      </c>
    </row>
    <row r="8" spans="1:7" x14ac:dyDescent="0.25">
      <c r="A8" s="1">
        <v>5</v>
      </c>
      <c r="B8" s="2" t="s">
        <v>28</v>
      </c>
      <c r="C8" s="3">
        <v>208.79</v>
      </c>
      <c r="D8" s="4">
        <v>43569</v>
      </c>
      <c r="E8" s="4">
        <v>43585</v>
      </c>
      <c r="F8" s="2">
        <f t="shared" si="0"/>
        <v>16</v>
      </c>
      <c r="G8" s="3">
        <f t="shared" si="1"/>
        <v>3340.64</v>
      </c>
    </row>
    <row r="9" spans="1:7" x14ac:dyDescent="0.25">
      <c r="A9" s="1">
        <v>6</v>
      </c>
      <c r="B9" s="2" t="s">
        <v>33</v>
      </c>
      <c r="C9" s="3">
        <v>439.8</v>
      </c>
      <c r="D9" s="4">
        <v>43575</v>
      </c>
      <c r="E9" s="4">
        <v>43585</v>
      </c>
      <c r="F9" s="2">
        <f t="shared" si="0"/>
        <v>10</v>
      </c>
      <c r="G9" s="3">
        <f t="shared" si="1"/>
        <v>4398</v>
      </c>
    </row>
    <row r="10" spans="1:7" x14ac:dyDescent="0.25">
      <c r="A10" s="1">
        <v>7</v>
      </c>
      <c r="B10" s="2" t="s">
        <v>13</v>
      </c>
      <c r="C10" s="3">
        <v>4516.21</v>
      </c>
      <c r="D10" s="4">
        <v>43585</v>
      </c>
      <c r="E10" s="4">
        <v>43585</v>
      </c>
      <c r="F10" s="2">
        <f t="shared" si="0"/>
        <v>0</v>
      </c>
      <c r="G10" s="3">
        <f t="shared" si="1"/>
        <v>0</v>
      </c>
    </row>
    <row r="11" spans="1:7" x14ac:dyDescent="0.25">
      <c r="A11" s="1">
        <v>8</v>
      </c>
      <c r="B11" s="2" t="s">
        <v>15</v>
      </c>
      <c r="C11" s="3">
        <v>872.68</v>
      </c>
      <c r="D11" s="4">
        <v>43585</v>
      </c>
      <c r="E11" s="4">
        <v>43585</v>
      </c>
      <c r="F11" s="2">
        <f t="shared" si="0"/>
        <v>0</v>
      </c>
      <c r="G11" s="3">
        <f t="shared" si="1"/>
        <v>0</v>
      </c>
    </row>
    <row r="12" spans="1:7" x14ac:dyDescent="0.25">
      <c r="A12" s="1">
        <v>9</v>
      </c>
      <c r="B12" s="2" t="s">
        <v>16</v>
      </c>
      <c r="C12" s="3">
        <v>44.52</v>
      </c>
      <c r="D12" s="4">
        <v>43585</v>
      </c>
      <c r="E12" s="4">
        <v>43585</v>
      </c>
      <c r="F12" s="2">
        <f t="shared" si="0"/>
        <v>0</v>
      </c>
      <c r="G12" s="3">
        <f t="shared" si="1"/>
        <v>0</v>
      </c>
    </row>
    <row r="13" spans="1:7" x14ac:dyDescent="0.25">
      <c r="A13" s="1">
        <v>10</v>
      </c>
      <c r="B13" s="2" t="s">
        <v>21</v>
      </c>
      <c r="C13" s="3">
        <v>44.8</v>
      </c>
      <c r="D13" s="4">
        <v>43585</v>
      </c>
      <c r="E13" s="4">
        <v>43585</v>
      </c>
      <c r="F13" s="2">
        <f t="shared" si="0"/>
        <v>0</v>
      </c>
      <c r="G13" s="3">
        <f t="shared" si="1"/>
        <v>0</v>
      </c>
    </row>
    <row r="14" spans="1:7" x14ac:dyDescent="0.25">
      <c r="A14" s="1">
        <v>11</v>
      </c>
      <c r="B14" s="2" t="s">
        <v>23</v>
      </c>
      <c r="C14" s="3">
        <v>50</v>
      </c>
      <c r="D14" s="4">
        <v>43585</v>
      </c>
      <c r="E14" s="4">
        <v>43585</v>
      </c>
      <c r="F14" s="2">
        <f t="shared" si="0"/>
        <v>0</v>
      </c>
      <c r="G14" s="3">
        <f t="shared" si="1"/>
        <v>0</v>
      </c>
    </row>
    <row r="15" spans="1:7" x14ac:dyDescent="0.25">
      <c r="A15" s="1">
        <v>12</v>
      </c>
      <c r="B15" s="2" t="s">
        <v>27</v>
      </c>
      <c r="C15" s="3">
        <v>20.88</v>
      </c>
      <c r="D15" s="4">
        <v>43585</v>
      </c>
      <c r="E15" s="4">
        <v>43585</v>
      </c>
      <c r="F15" s="2">
        <f t="shared" si="0"/>
        <v>0</v>
      </c>
      <c r="G15" s="3">
        <f t="shared" si="1"/>
        <v>0</v>
      </c>
    </row>
    <row r="16" spans="1:7" x14ac:dyDescent="0.25">
      <c r="A16" s="1">
        <v>13</v>
      </c>
      <c r="B16" s="2" t="s">
        <v>32</v>
      </c>
      <c r="C16" s="3">
        <v>72.56</v>
      </c>
      <c r="D16" s="4">
        <v>43585</v>
      </c>
      <c r="E16" s="4">
        <v>43585</v>
      </c>
      <c r="F16" s="2">
        <f t="shared" si="0"/>
        <v>0</v>
      </c>
      <c r="G16" s="3">
        <f t="shared" si="1"/>
        <v>0</v>
      </c>
    </row>
    <row r="17" spans="1:7" x14ac:dyDescent="0.25">
      <c r="A17" s="1">
        <v>14</v>
      </c>
      <c r="B17" s="2" t="s">
        <v>36</v>
      </c>
      <c r="C17" s="3">
        <v>91.09</v>
      </c>
      <c r="D17" s="4">
        <v>43585</v>
      </c>
      <c r="E17" s="4">
        <v>43585</v>
      </c>
      <c r="F17" s="2">
        <f t="shared" si="0"/>
        <v>0</v>
      </c>
      <c r="G17" s="3">
        <f t="shared" si="1"/>
        <v>0</v>
      </c>
    </row>
    <row r="18" spans="1:7" x14ac:dyDescent="0.25">
      <c r="A18" s="1">
        <v>15</v>
      </c>
      <c r="B18" s="2" t="s">
        <v>19</v>
      </c>
      <c r="C18" s="3">
        <v>2706.3</v>
      </c>
      <c r="D18" s="4">
        <v>43586</v>
      </c>
      <c r="E18" s="4">
        <v>43585</v>
      </c>
      <c r="F18" s="2">
        <f t="shared" si="0"/>
        <v>-1</v>
      </c>
      <c r="G18" s="3">
        <f t="shared" si="1"/>
        <v>-2706.3</v>
      </c>
    </row>
    <row r="19" spans="1:7" x14ac:dyDescent="0.25">
      <c r="A19" s="1">
        <v>16</v>
      </c>
      <c r="B19" s="2" t="s">
        <v>17</v>
      </c>
      <c r="C19" s="3">
        <v>3891.6</v>
      </c>
      <c r="D19" s="4">
        <v>43627</v>
      </c>
      <c r="E19" s="4">
        <v>43585</v>
      </c>
      <c r="F19" s="2">
        <f t="shared" si="0"/>
        <v>-42</v>
      </c>
      <c r="G19" s="3">
        <f t="shared" si="1"/>
        <v>-163447.19999999998</v>
      </c>
    </row>
    <row r="20" spans="1:7" x14ac:dyDescent="0.25">
      <c r="A20" s="1">
        <v>17</v>
      </c>
      <c r="B20" s="2" t="s">
        <v>14</v>
      </c>
      <c r="C20" s="3">
        <v>63.93</v>
      </c>
      <c r="D20" s="4">
        <v>43585</v>
      </c>
      <c r="E20" s="4">
        <v>43588</v>
      </c>
      <c r="F20" s="2">
        <f t="shared" si="0"/>
        <v>3</v>
      </c>
      <c r="G20" s="3">
        <f t="shared" si="1"/>
        <v>191.79</v>
      </c>
    </row>
    <row r="21" spans="1:7" x14ac:dyDescent="0.25">
      <c r="A21" s="1">
        <v>18</v>
      </c>
      <c r="B21" s="2" t="s">
        <v>26</v>
      </c>
      <c r="C21" s="3">
        <v>1875</v>
      </c>
      <c r="D21" s="4">
        <v>43591</v>
      </c>
      <c r="E21" s="4">
        <v>43617</v>
      </c>
      <c r="F21" s="2">
        <f t="shared" si="0"/>
        <v>26</v>
      </c>
      <c r="G21" s="3">
        <f t="shared" si="1"/>
        <v>48750</v>
      </c>
    </row>
    <row r="22" spans="1:7" x14ac:dyDescent="0.25">
      <c r="A22" s="1">
        <v>19</v>
      </c>
      <c r="B22" s="2" t="s">
        <v>9</v>
      </c>
      <c r="C22" s="3">
        <v>21127.84</v>
      </c>
      <c r="D22" s="4">
        <v>43595</v>
      </c>
      <c r="E22" s="4">
        <v>43617</v>
      </c>
      <c r="F22" s="2">
        <f t="shared" si="0"/>
        <v>22</v>
      </c>
      <c r="G22" s="3">
        <f t="shared" si="1"/>
        <v>464812.48</v>
      </c>
    </row>
    <row r="23" spans="1:7" x14ac:dyDescent="0.25">
      <c r="A23" s="1">
        <v>20</v>
      </c>
      <c r="B23" s="2" t="s">
        <v>10</v>
      </c>
      <c r="C23" s="3">
        <v>390</v>
      </c>
      <c r="D23" s="4">
        <v>43599</v>
      </c>
      <c r="E23" s="4">
        <v>43617</v>
      </c>
      <c r="F23" s="2">
        <f t="shared" si="0"/>
        <v>18</v>
      </c>
      <c r="G23" s="3">
        <f t="shared" si="1"/>
        <v>7020</v>
      </c>
    </row>
    <row r="24" spans="1:7" x14ac:dyDescent="0.25">
      <c r="A24" s="1">
        <v>21</v>
      </c>
      <c r="B24" s="2" t="s">
        <v>8</v>
      </c>
      <c r="C24" s="3">
        <v>800</v>
      </c>
      <c r="D24" s="4">
        <v>43611</v>
      </c>
      <c r="E24" s="4">
        <v>43617</v>
      </c>
      <c r="F24" s="2">
        <f t="shared" si="0"/>
        <v>6</v>
      </c>
      <c r="G24" s="3">
        <f t="shared" si="1"/>
        <v>4800</v>
      </c>
    </row>
    <row r="25" spans="1:7" x14ac:dyDescent="0.25">
      <c r="A25" s="1">
        <v>22</v>
      </c>
      <c r="B25" s="2" t="s">
        <v>18</v>
      </c>
      <c r="C25" s="3">
        <v>1380.85</v>
      </c>
      <c r="D25" s="4">
        <v>43613</v>
      </c>
      <c r="E25" s="4">
        <v>43617</v>
      </c>
      <c r="F25" s="2">
        <f t="shared" si="0"/>
        <v>4</v>
      </c>
      <c r="G25" s="3">
        <f t="shared" si="1"/>
        <v>5523.4</v>
      </c>
    </row>
    <row r="26" spans="1:7" x14ac:dyDescent="0.25">
      <c r="A26" s="1">
        <v>23</v>
      </c>
      <c r="B26" s="2" t="s">
        <v>16</v>
      </c>
      <c r="C26" s="3">
        <v>20.41</v>
      </c>
      <c r="D26" s="4">
        <v>43616</v>
      </c>
      <c r="E26" s="4">
        <v>43617</v>
      </c>
      <c r="F26" s="2">
        <f t="shared" si="0"/>
        <v>1</v>
      </c>
      <c r="G26" s="3">
        <f t="shared" si="1"/>
        <v>20.41</v>
      </c>
    </row>
    <row r="27" spans="1:7" x14ac:dyDescent="0.25">
      <c r="A27" s="1">
        <v>24</v>
      </c>
      <c r="B27" s="2" t="s">
        <v>20</v>
      </c>
      <c r="C27" s="3">
        <v>1265.6199999999999</v>
      </c>
      <c r="D27" s="4">
        <v>43616</v>
      </c>
      <c r="E27" s="4">
        <v>43617</v>
      </c>
      <c r="F27" s="2">
        <f t="shared" si="0"/>
        <v>1</v>
      </c>
      <c r="G27" s="3">
        <f t="shared" si="1"/>
        <v>1265.6199999999999</v>
      </c>
    </row>
    <row r="28" spans="1:7" x14ac:dyDescent="0.25">
      <c r="A28" s="1">
        <v>25</v>
      </c>
      <c r="B28" s="2" t="s">
        <v>21</v>
      </c>
      <c r="C28" s="3">
        <v>44.8</v>
      </c>
      <c r="D28" s="4">
        <v>43616</v>
      </c>
      <c r="E28" s="4">
        <v>43617</v>
      </c>
      <c r="F28" s="2">
        <f t="shared" si="0"/>
        <v>1</v>
      </c>
      <c r="G28" s="3">
        <f t="shared" si="1"/>
        <v>44.8</v>
      </c>
    </row>
    <row r="29" spans="1:7" x14ac:dyDescent="0.25">
      <c r="A29" s="1">
        <v>26</v>
      </c>
      <c r="B29" s="2" t="s">
        <v>27</v>
      </c>
      <c r="C29" s="3">
        <v>37.159999999999997</v>
      </c>
      <c r="D29" s="4">
        <v>43616</v>
      </c>
      <c r="E29" s="4">
        <v>43617</v>
      </c>
      <c r="F29" s="2">
        <f t="shared" si="0"/>
        <v>1</v>
      </c>
      <c r="G29" s="3">
        <f t="shared" si="1"/>
        <v>37.159999999999997</v>
      </c>
    </row>
    <row r="30" spans="1:7" x14ac:dyDescent="0.25">
      <c r="A30" s="1">
        <v>27</v>
      </c>
      <c r="B30" s="2" t="s">
        <v>30</v>
      </c>
      <c r="C30" s="3">
        <v>1201.92</v>
      </c>
      <c r="D30" s="4">
        <v>43616</v>
      </c>
      <c r="E30" s="4">
        <v>43617</v>
      </c>
      <c r="F30" s="2">
        <f t="shared" si="0"/>
        <v>1</v>
      </c>
      <c r="G30" s="3">
        <f t="shared" si="1"/>
        <v>1201.92</v>
      </c>
    </row>
    <row r="31" spans="1:7" x14ac:dyDescent="0.25">
      <c r="A31" s="1">
        <v>28</v>
      </c>
      <c r="B31" s="2" t="s">
        <v>13</v>
      </c>
      <c r="C31" s="3">
        <v>1361.65</v>
      </c>
      <c r="D31" s="4">
        <v>43617</v>
      </c>
      <c r="E31" s="4">
        <v>43617</v>
      </c>
      <c r="F31" s="2">
        <f t="shared" si="0"/>
        <v>0</v>
      </c>
      <c r="G31" s="3">
        <f t="shared" si="1"/>
        <v>0</v>
      </c>
    </row>
    <row r="32" spans="1:7" x14ac:dyDescent="0.25">
      <c r="A32" s="1">
        <v>29</v>
      </c>
      <c r="B32" s="2" t="s">
        <v>19</v>
      </c>
      <c r="C32" s="3">
        <v>791.2</v>
      </c>
      <c r="D32" s="4">
        <v>43618</v>
      </c>
      <c r="E32" s="4">
        <v>43617</v>
      </c>
      <c r="F32" s="2">
        <f t="shared" si="0"/>
        <v>-1</v>
      </c>
      <c r="G32" s="3">
        <f t="shared" si="1"/>
        <v>-791.2</v>
      </c>
    </row>
    <row r="33" spans="1:7" x14ac:dyDescent="0.25">
      <c r="A33" s="1">
        <v>30</v>
      </c>
      <c r="B33" s="2" t="s">
        <v>14</v>
      </c>
      <c r="C33" s="3">
        <v>40.08</v>
      </c>
      <c r="D33" s="4">
        <v>43623</v>
      </c>
      <c r="E33" s="4">
        <v>43617</v>
      </c>
      <c r="F33" s="2">
        <f t="shared" si="0"/>
        <v>-6</v>
      </c>
      <c r="G33" s="3">
        <f t="shared" si="1"/>
        <v>-240.48</v>
      </c>
    </row>
    <row r="34" spans="1:7" x14ac:dyDescent="0.25">
      <c r="A34" s="1">
        <v>31</v>
      </c>
      <c r="B34" s="2" t="s">
        <v>28</v>
      </c>
      <c r="C34" s="3">
        <v>287.86</v>
      </c>
      <c r="D34" s="4">
        <v>43600</v>
      </c>
      <c r="E34" s="4">
        <v>43620</v>
      </c>
      <c r="F34" s="2">
        <f t="shared" si="0"/>
        <v>20</v>
      </c>
      <c r="G34" s="3">
        <f t="shared" si="1"/>
        <v>5757.2000000000007</v>
      </c>
    </row>
    <row r="35" spans="1:7" x14ac:dyDescent="0.25">
      <c r="A35" s="1">
        <v>32</v>
      </c>
      <c r="B35" s="2" t="s">
        <v>29</v>
      </c>
      <c r="C35" s="3">
        <v>520</v>
      </c>
      <c r="D35" s="4">
        <v>43610</v>
      </c>
      <c r="E35" s="4">
        <v>43620</v>
      </c>
      <c r="F35" s="2">
        <f t="shared" si="0"/>
        <v>10</v>
      </c>
      <c r="G35" s="3">
        <f t="shared" si="1"/>
        <v>5200</v>
      </c>
    </row>
    <row r="36" spans="1:7" x14ac:dyDescent="0.25">
      <c r="A36" s="1">
        <v>33</v>
      </c>
      <c r="B36" s="2" t="s">
        <v>22</v>
      </c>
      <c r="C36" s="3">
        <v>809.1</v>
      </c>
      <c r="D36" s="4">
        <v>43613</v>
      </c>
      <c r="E36" s="4">
        <v>43620</v>
      </c>
      <c r="F36" s="2">
        <f t="shared" si="0"/>
        <v>7</v>
      </c>
      <c r="G36" s="3">
        <f t="shared" si="1"/>
        <v>5663.7</v>
      </c>
    </row>
    <row r="37" spans="1:7" x14ac:dyDescent="0.25">
      <c r="A37" s="1">
        <v>34</v>
      </c>
      <c r="B37" s="2" t="s">
        <v>24</v>
      </c>
      <c r="C37" s="3">
        <v>274.57</v>
      </c>
      <c r="D37" s="4">
        <v>43616</v>
      </c>
      <c r="E37" s="4">
        <v>43620</v>
      </c>
      <c r="F37" s="2">
        <f t="shared" si="0"/>
        <v>4</v>
      </c>
      <c r="G37" s="3">
        <f t="shared" si="1"/>
        <v>1098.28</v>
      </c>
    </row>
    <row r="38" spans="1:7" x14ac:dyDescent="0.25">
      <c r="A38" s="1">
        <v>35</v>
      </c>
      <c r="B38" s="2" t="s">
        <v>25</v>
      </c>
      <c r="C38" s="3">
        <v>1000</v>
      </c>
      <c r="D38" s="4">
        <v>43624</v>
      </c>
      <c r="E38" s="4">
        <v>43620</v>
      </c>
      <c r="F38" s="2">
        <f t="shared" si="0"/>
        <v>-4</v>
      </c>
      <c r="G38" s="3">
        <f t="shared" si="1"/>
        <v>-4000</v>
      </c>
    </row>
    <row r="39" spans="1:7" x14ac:dyDescent="0.25">
      <c r="A39" s="1">
        <v>36</v>
      </c>
      <c r="B39" s="2" t="s">
        <v>12</v>
      </c>
      <c r="C39" s="3">
        <v>109.02</v>
      </c>
      <c r="D39" s="4">
        <v>43629</v>
      </c>
      <c r="E39" s="4">
        <v>43623</v>
      </c>
      <c r="F39" s="2">
        <f t="shared" si="0"/>
        <v>-6</v>
      </c>
      <c r="G39" s="3">
        <f t="shared" si="1"/>
        <v>-654.12</v>
      </c>
    </row>
    <row r="40" spans="1:7" x14ac:dyDescent="0.25">
      <c r="A40" s="1">
        <v>37</v>
      </c>
      <c r="B40" s="2" t="s">
        <v>34</v>
      </c>
      <c r="C40" s="3">
        <v>2950.4</v>
      </c>
      <c r="D40" s="4">
        <v>43524</v>
      </c>
      <c r="E40" s="4">
        <v>43644</v>
      </c>
      <c r="F40" s="2">
        <f t="shared" si="0"/>
        <v>120</v>
      </c>
      <c r="G40" s="3">
        <f t="shared" si="1"/>
        <v>354048</v>
      </c>
    </row>
    <row r="41" spans="1:7" x14ac:dyDescent="0.25">
      <c r="A41" s="1">
        <v>38</v>
      </c>
      <c r="B41" s="2" t="s">
        <v>9</v>
      </c>
      <c r="C41" s="3">
        <v>16489.84</v>
      </c>
      <c r="D41" s="4">
        <v>43625</v>
      </c>
      <c r="E41" s="4">
        <v>43644</v>
      </c>
      <c r="F41" s="2">
        <f t="shared" si="0"/>
        <v>19</v>
      </c>
      <c r="G41" s="3">
        <f t="shared" si="1"/>
        <v>313306.96000000002</v>
      </c>
    </row>
    <row r="42" spans="1:7" x14ac:dyDescent="0.25">
      <c r="A42" s="1">
        <v>39</v>
      </c>
      <c r="B42" s="2" t="s">
        <v>13</v>
      </c>
      <c r="C42" s="3">
        <v>2783.16</v>
      </c>
      <c r="D42" s="4">
        <v>43644</v>
      </c>
      <c r="E42" s="4">
        <v>43644</v>
      </c>
      <c r="F42" s="2">
        <f t="shared" si="0"/>
        <v>0</v>
      </c>
      <c r="G42" s="3">
        <f t="shared" si="1"/>
        <v>0</v>
      </c>
    </row>
    <row r="43" spans="1:7" x14ac:dyDescent="0.25">
      <c r="A43" s="1">
        <v>40</v>
      </c>
      <c r="B43" s="2" t="s">
        <v>35</v>
      </c>
      <c r="C43" s="3">
        <v>149.43</v>
      </c>
      <c r="D43" s="4">
        <v>43644</v>
      </c>
      <c r="E43" s="4">
        <v>43644</v>
      </c>
      <c r="F43" s="2">
        <f t="shared" si="0"/>
        <v>0</v>
      </c>
      <c r="G43" s="3">
        <f t="shared" si="1"/>
        <v>0</v>
      </c>
    </row>
    <row r="44" spans="1:7" x14ac:dyDescent="0.25">
      <c r="A44" s="1">
        <v>41</v>
      </c>
      <c r="B44" s="2" t="s">
        <v>27</v>
      </c>
      <c r="C44" s="3">
        <v>31.94</v>
      </c>
      <c r="D44" s="4">
        <v>43646</v>
      </c>
      <c r="E44" s="4">
        <v>43644</v>
      </c>
      <c r="F44" s="2">
        <f t="shared" si="0"/>
        <v>-2</v>
      </c>
      <c r="G44" s="3">
        <f t="shared" si="1"/>
        <v>-63.88</v>
      </c>
    </row>
    <row r="45" spans="1:7" x14ac:dyDescent="0.25">
      <c r="A45" s="1">
        <v>42</v>
      </c>
      <c r="B45" s="2" t="s">
        <v>28</v>
      </c>
      <c r="C45" s="3">
        <v>431.84</v>
      </c>
      <c r="D45" s="4">
        <v>43661</v>
      </c>
      <c r="E45" s="4">
        <v>43644</v>
      </c>
      <c r="F45" s="2">
        <f t="shared" si="0"/>
        <v>-17</v>
      </c>
      <c r="G45" s="3">
        <f t="shared" si="1"/>
        <v>-7341.28</v>
      </c>
    </row>
    <row r="46" spans="1:7" x14ac:dyDescent="0.25">
      <c r="A46" s="1">
        <v>43</v>
      </c>
      <c r="B46" s="2" t="s">
        <v>11</v>
      </c>
      <c r="C46" s="3">
        <v>3145.5</v>
      </c>
      <c r="D46" s="4">
        <v>43644</v>
      </c>
      <c r="E46" s="4">
        <v>43646</v>
      </c>
      <c r="F46" s="2">
        <f t="shared" si="0"/>
        <v>2</v>
      </c>
      <c r="G46" s="3">
        <f t="shared" si="1"/>
        <v>6291</v>
      </c>
    </row>
    <row r="47" spans="1:7" x14ac:dyDescent="0.25">
      <c r="A47" s="14"/>
      <c r="B47" s="15" t="s">
        <v>37</v>
      </c>
      <c r="C47" s="16">
        <f>SUM(C4:C46)</f>
        <v>97069.99</v>
      </c>
      <c r="D47" s="17"/>
      <c r="E47" s="17"/>
      <c r="F47" s="15"/>
      <c r="G47" s="16">
        <f>SUM(G4:G46)</f>
        <v>1618927.75</v>
      </c>
    </row>
    <row r="48" spans="1:7" x14ac:dyDescent="0.25">
      <c r="G48" s="10"/>
    </row>
    <row r="49" spans="4:7" x14ac:dyDescent="0.25">
      <c r="G49" s="10"/>
    </row>
    <row r="51" spans="4:7" ht="15.75" x14ac:dyDescent="0.25">
      <c r="D51" s="19" t="s">
        <v>7</v>
      </c>
      <c r="E51" s="20"/>
      <c r="F51" s="21"/>
      <c r="G51" s="18">
        <f>G47/C47</f>
        <v>16.67794289460625</v>
      </c>
    </row>
    <row r="52" spans="4:7" x14ac:dyDescent="0.25">
      <c r="G52" s="12"/>
    </row>
  </sheetData>
  <mergeCells count="1">
    <mergeCell ref="D51:F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2020-05-08T08:33:51Z</dcterms:modified>
</cp:coreProperties>
</file>