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8800" windowHeight="11625" activeTab="3"/>
  </bookViews>
  <sheets>
    <sheet name="Piano formazione 2017 " sheetId="1" r:id="rId1"/>
    <sheet name="2018" sheetId="2" r:id="rId2"/>
    <sheet name="2019" sheetId="3" r:id="rId3"/>
    <sheet name="2020" sheetId="4" r:id="rId4"/>
  </sheets>
  <definedNames>
    <definedName name="_xlnm.Print_Area" localSheetId="1">'2018'!$A$1:$M$14</definedName>
    <definedName name="_xlnm.Print_Area" localSheetId="0">'Piano formazione 2017 '!$A$1:$M$15</definedName>
  </definedNames>
  <calcPr fullCalcOnLoad="1"/>
</workbook>
</file>

<file path=xl/sharedStrings.xml><?xml version="1.0" encoding="utf-8"?>
<sst xmlns="http://schemas.openxmlformats.org/spreadsheetml/2006/main" count="168" uniqueCount="83">
  <si>
    <t>Esito Positivo</t>
  </si>
  <si>
    <r>
      <t xml:space="preserve">Esito Negativo </t>
    </r>
    <r>
      <rPr>
        <sz val="6"/>
        <rFont val="Arial Narrow"/>
        <family val="2"/>
      </rPr>
      <t>(Avviare Azione Correttiva)</t>
    </r>
  </si>
  <si>
    <r>
      <t>Data Prevista Corso</t>
    </r>
    <r>
      <rPr>
        <sz val="7"/>
        <rFont val="Arial Narrow"/>
        <family val="2"/>
      </rPr>
      <t xml:space="preserve"> (se applicabile)</t>
    </r>
  </si>
  <si>
    <t>Oggetto del Corso</t>
  </si>
  <si>
    <t>Organizzatore</t>
  </si>
  <si>
    <t>Collaboratori</t>
  </si>
  <si>
    <r>
      <t xml:space="preserve">Indice Formazione Previsto
</t>
    </r>
    <r>
      <rPr>
        <i/>
        <sz val="7"/>
        <rFont val="Arial Narrow"/>
        <family val="2"/>
      </rPr>
      <t>(cfr. ultimo riesame direzione)</t>
    </r>
  </si>
  <si>
    <t>Ott.2016 gen 2017</t>
  </si>
  <si>
    <t>Nov 2016 gen 2017</t>
  </si>
  <si>
    <t>Nov 2016 Gen 2017</t>
  </si>
  <si>
    <t>Febbraio/Giugno 2016</t>
  </si>
  <si>
    <t>Dal 04/05/16 al 22/06/2016</t>
  </si>
  <si>
    <t>Formalba s.r.l.</t>
  </si>
  <si>
    <t>Il sistema di qualità per i responsabili e figure di sistema</t>
  </si>
  <si>
    <t>Data effettiva del corso</t>
  </si>
  <si>
    <t>Target</t>
  </si>
  <si>
    <t>Figure di sistema       (Personale tecnico amministrativo)</t>
  </si>
  <si>
    <t>i processi del sistema qualità (1° Edizione)</t>
  </si>
  <si>
    <t>i processi del sistema qualità (2° Edizione)</t>
  </si>
  <si>
    <t>leadership e cultura aziendale  (1° Edizione)</t>
  </si>
  <si>
    <t>leadership e cultura aziendale  (2° Edizione)</t>
  </si>
  <si>
    <t>Operatori Socio-Assistenziali</t>
  </si>
  <si>
    <t xml:space="preserve">Operatori Socio-Assistenziali - Bidelle e Addetti ai servizi </t>
  </si>
  <si>
    <t>Educatori Asilo Nido</t>
  </si>
  <si>
    <t>Nov 2016 Feb 2017</t>
  </si>
  <si>
    <t>Dipendenti formati</t>
  </si>
  <si>
    <t>Indice Formativo effettivo</t>
  </si>
  <si>
    <t>Ore previste del corso</t>
  </si>
  <si>
    <t>N° Destinatari previsti</t>
  </si>
  <si>
    <t>Ore effettuate</t>
  </si>
  <si>
    <t>Ore presenza totali</t>
  </si>
  <si>
    <t>Dal 29/10/2016 al 19/01/2017</t>
  </si>
  <si>
    <t>Dal 05/11/2016 al 26/01/2017</t>
  </si>
  <si>
    <t>Dal 12/11/2016 al 31/01/2017</t>
  </si>
  <si>
    <t>Dal 19/11/2016 al 07/02/2017</t>
  </si>
  <si>
    <t>TOTALE DIPENDENTI A GENNAIO 2016</t>
  </si>
  <si>
    <t>TOTALE DIPENDENTI FORMATI 2016/2017</t>
  </si>
  <si>
    <t>TASSO DI FORMAZIONE 2016/2017</t>
  </si>
  <si>
    <t xml:space="preserve">PIANIFICAZIONE CORSO DI FORMAZIONE         2016/2017       </t>
  </si>
  <si>
    <t>FORMAZIONE EFFETTIVA</t>
  </si>
  <si>
    <t>VERIFICA EFFICACIA</t>
  </si>
  <si>
    <t>SI ( vedi relazione Quasi qualità e servizi innovativi)</t>
  </si>
  <si>
    <t>Febbraio/Giugno 2018</t>
  </si>
  <si>
    <t>Safo Group s.p.a</t>
  </si>
  <si>
    <t>Gestire lo stress per esprimere il meglio di sé</t>
  </si>
  <si>
    <t>Dal 13/09/2018    AL 18/12/2018</t>
  </si>
  <si>
    <t>SI</t>
  </si>
  <si>
    <t>Percorsi formativi 0-6</t>
  </si>
  <si>
    <t>"Morsi, graffi e litigi. Gestire l'aggressività ed i conflitti dei bambini al Nido e alla Scula dell'Infanzia."</t>
  </si>
  <si>
    <t>"Curare la regia educativa"</t>
  </si>
  <si>
    <t>Febbraio/Aprile 2018</t>
  </si>
  <si>
    <t>Anicia s.r.l.</t>
  </si>
  <si>
    <t>Le sfide educative di ogni giorno - L'Ascolto - Autonomia e regole - Ottenere e dare collaboraizone</t>
  </si>
  <si>
    <t>23/02/18          16/03/18                  13/04/18           27/04/18</t>
  </si>
  <si>
    <t xml:space="preserve">PIANIFICAZIONE CORSO DI FORMAZIONE        2019      </t>
  </si>
  <si>
    <t>GESTIONE RISORSE UMANE 
Piano Formazione Anno 2019</t>
  </si>
  <si>
    <t>TOTALE DIPENDENTI A DICEMBRE 2018</t>
  </si>
  <si>
    <t>TOTALI DIPENDENTI FORMATI  2019</t>
  </si>
  <si>
    <t>Decreto 81/08</t>
  </si>
  <si>
    <t>Personale Educativo</t>
  </si>
  <si>
    <t>Lo Stress</t>
  </si>
  <si>
    <t>La gestione dello stress attivo</t>
  </si>
  <si>
    <t>Educatori - Coordinatori - Amministrativi</t>
  </si>
  <si>
    <t>Il ruolo dell'educatore d'infanzia</t>
  </si>
  <si>
    <t>Educatori</t>
  </si>
  <si>
    <t>La funzione dell'operatore socio-assistenziale</t>
  </si>
  <si>
    <t>Operatore Socio-Assistenziale</t>
  </si>
  <si>
    <t>GESTIONE RISORSE UMANE 
Piano Formazione Anno 2016/2017</t>
  </si>
  <si>
    <t>TASSO DI FORMAZIONE 2018</t>
  </si>
  <si>
    <t>TASSO DI FORMAZIONE 2019</t>
  </si>
  <si>
    <t>GESTIONE RISORSE UMANE 
Piano Formazione Anno 2018</t>
  </si>
  <si>
    <t>TOTALI DIPENDENTI FORMATI  2018</t>
  </si>
  <si>
    <t>Operatori Socio-Assistenziali - Educatori Asilo Nido Ludoteca</t>
  </si>
  <si>
    <t>TOTALE DIPENDENTI FORMATI 2018</t>
  </si>
  <si>
    <t xml:space="preserve">PIANIFICAZIONE CORSO DI FORMAZIONE         2018     </t>
  </si>
  <si>
    <t>Corso 231/01</t>
  </si>
  <si>
    <t>Tutti</t>
  </si>
  <si>
    <t>GESTIONE RISORSE UMANE 
Piano Formazione Anno 2020</t>
  </si>
  <si>
    <t>TASSO DI FORMAZIONE 2020</t>
  </si>
  <si>
    <t>Da marzo ad ottobre 2019</t>
  </si>
  <si>
    <t>Ovale S.R.l.</t>
  </si>
  <si>
    <t>TOTALI DIPENDENTI FORMATI  2020</t>
  </si>
  <si>
    <t xml:space="preserve">PIANIFICAZIONE CORSO DI FORMAZIONE        2020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</si>
</sst>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d/mm/yy;@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1">
    <font>
      <sz val="8"/>
      <name val="Arial Narrow"/>
      <family val="0"/>
    </font>
    <font>
      <sz val="11"/>
      <color indexed="8"/>
      <name val="Calibri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.4"/>
      <color indexed="12"/>
      <name val="Arial Narrow"/>
      <family val="2"/>
    </font>
    <font>
      <u val="single"/>
      <sz val="6.4"/>
      <color indexed="20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.4"/>
      <color theme="10"/>
      <name val="Arial Narrow"/>
      <family val="2"/>
    </font>
    <font>
      <u val="single"/>
      <sz val="6.4"/>
      <color theme="11"/>
      <name val="Arial Narrow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4" sqref="E4"/>
    </sheetView>
  </sheetViews>
  <sheetFormatPr defaultColWidth="9.59765625" defaultRowHeight="12.75"/>
  <cols>
    <col min="1" max="1" width="13.796875" style="0" customWidth="1"/>
    <col min="2" max="2" width="15" style="0" customWidth="1"/>
    <col min="3" max="3" width="24.3984375" style="0" customWidth="1"/>
    <col min="4" max="4" width="19.796875" style="0" customWidth="1"/>
    <col min="5" max="6" width="11.796875" style="0" customWidth="1"/>
    <col min="7" max="8" width="15" style="0" customWidth="1"/>
    <col min="9" max="9" width="13.59765625" style="0" customWidth="1"/>
    <col min="10" max="10" width="13.796875" style="0" customWidth="1"/>
    <col min="11" max="11" width="17.59765625" style="0" customWidth="1"/>
    <col min="12" max="12" width="11.3984375" style="0" customWidth="1"/>
    <col min="13" max="13" width="13.796875" style="0" customWidth="1"/>
  </cols>
  <sheetData>
    <row r="1" spans="1:13" ht="49.5" customHeight="1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1" customFormat="1" ht="42.75" customHeight="1">
      <c r="A2" s="41" t="s">
        <v>38</v>
      </c>
      <c r="B2" s="42"/>
      <c r="C2" s="42"/>
      <c r="D2" s="42"/>
      <c r="E2" s="42"/>
      <c r="F2" s="43"/>
      <c r="G2" s="44" t="s">
        <v>39</v>
      </c>
      <c r="H2" s="45"/>
      <c r="I2" s="45"/>
      <c r="J2" s="45"/>
      <c r="K2" s="46" t="s">
        <v>40</v>
      </c>
      <c r="L2" s="47"/>
      <c r="M2" s="48"/>
    </row>
    <row r="3" spans="1:13" ht="78.75" customHeight="1">
      <c r="A3" s="23" t="s">
        <v>2</v>
      </c>
      <c r="B3" s="23" t="s">
        <v>4</v>
      </c>
      <c r="C3" s="23" t="s">
        <v>3</v>
      </c>
      <c r="D3" s="23" t="s">
        <v>15</v>
      </c>
      <c r="E3" s="23" t="s">
        <v>28</v>
      </c>
      <c r="F3" s="23" t="s">
        <v>27</v>
      </c>
      <c r="G3" s="18" t="s">
        <v>25</v>
      </c>
      <c r="H3" s="18" t="s">
        <v>29</v>
      </c>
      <c r="I3" s="18" t="s">
        <v>30</v>
      </c>
      <c r="J3" s="18" t="s">
        <v>26</v>
      </c>
      <c r="K3" s="27" t="s">
        <v>14</v>
      </c>
      <c r="L3" s="13" t="s">
        <v>0</v>
      </c>
      <c r="M3" s="13" t="s">
        <v>1</v>
      </c>
    </row>
    <row r="4" spans="1:13" ht="63.75" customHeight="1">
      <c r="A4" s="16" t="s">
        <v>10</v>
      </c>
      <c r="B4" s="17" t="s">
        <v>12</v>
      </c>
      <c r="C4" s="5" t="s">
        <v>13</v>
      </c>
      <c r="D4" s="5" t="s">
        <v>16</v>
      </c>
      <c r="E4" s="16">
        <v>11</v>
      </c>
      <c r="F4" s="16">
        <v>40</v>
      </c>
      <c r="G4" s="22">
        <v>11</v>
      </c>
      <c r="H4" s="22">
        <v>40</v>
      </c>
      <c r="I4" s="22">
        <v>394</v>
      </c>
      <c r="J4" s="20">
        <f>I4/G4</f>
        <v>35.81818181818182</v>
      </c>
      <c r="K4" s="29" t="s">
        <v>11</v>
      </c>
      <c r="L4" s="19" t="s">
        <v>41</v>
      </c>
      <c r="M4" s="15"/>
    </row>
    <row r="5" spans="1:14" s="8" customFormat="1" ht="63.75" customHeight="1">
      <c r="A5" s="12" t="s">
        <v>7</v>
      </c>
      <c r="B5" s="14" t="s">
        <v>12</v>
      </c>
      <c r="C5" s="5" t="s">
        <v>17</v>
      </c>
      <c r="D5" s="5" t="s">
        <v>16</v>
      </c>
      <c r="E5" s="5">
        <v>20</v>
      </c>
      <c r="F5" s="5">
        <v>20</v>
      </c>
      <c r="G5" s="9">
        <v>18</v>
      </c>
      <c r="H5" s="9">
        <v>20</v>
      </c>
      <c r="I5" s="9">
        <v>262</v>
      </c>
      <c r="J5" s="20">
        <f>I5/G5</f>
        <v>14.555555555555555</v>
      </c>
      <c r="K5" s="10" t="s">
        <v>31</v>
      </c>
      <c r="L5" s="19" t="s">
        <v>41</v>
      </c>
      <c r="M5" s="6"/>
      <c r="N5" s="7"/>
    </row>
    <row r="6" spans="1:14" s="8" customFormat="1" ht="63.75" customHeight="1">
      <c r="A6" s="12" t="s">
        <v>8</v>
      </c>
      <c r="B6" s="14" t="s">
        <v>12</v>
      </c>
      <c r="C6" s="5" t="s">
        <v>18</v>
      </c>
      <c r="D6" s="5" t="s">
        <v>21</v>
      </c>
      <c r="E6" s="5">
        <v>20</v>
      </c>
      <c r="F6" s="5">
        <v>20</v>
      </c>
      <c r="G6" s="9">
        <v>20</v>
      </c>
      <c r="H6" s="9">
        <v>20</v>
      </c>
      <c r="I6" s="9">
        <v>192</v>
      </c>
      <c r="J6" s="20">
        <f>I6/G6</f>
        <v>9.6</v>
      </c>
      <c r="K6" s="10" t="s">
        <v>32</v>
      </c>
      <c r="L6" s="19" t="s">
        <v>41</v>
      </c>
      <c r="M6" s="6"/>
      <c r="N6" s="7"/>
    </row>
    <row r="7" spans="1:14" s="8" customFormat="1" ht="63.75" customHeight="1">
      <c r="A7" s="12" t="s">
        <v>9</v>
      </c>
      <c r="B7" s="14" t="s">
        <v>12</v>
      </c>
      <c r="C7" s="5" t="s">
        <v>19</v>
      </c>
      <c r="D7" s="5" t="s">
        <v>22</v>
      </c>
      <c r="E7" s="5">
        <v>20</v>
      </c>
      <c r="F7" s="5">
        <v>20</v>
      </c>
      <c r="G7" s="9">
        <v>19</v>
      </c>
      <c r="H7" s="9">
        <v>20</v>
      </c>
      <c r="I7" s="9">
        <v>283</v>
      </c>
      <c r="J7" s="20">
        <f>I7/G7</f>
        <v>14.894736842105264</v>
      </c>
      <c r="K7" s="10" t="s">
        <v>33</v>
      </c>
      <c r="L7" s="19" t="s">
        <v>41</v>
      </c>
      <c r="M7" s="6"/>
      <c r="N7" s="7"/>
    </row>
    <row r="8" spans="1:14" s="8" customFormat="1" ht="63.75" customHeight="1">
      <c r="A8" s="12" t="s">
        <v>24</v>
      </c>
      <c r="B8" s="14" t="s">
        <v>12</v>
      </c>
      <c r="C8" s="5" t="s">
        <v>20</v>
      </c>
      <c r="D8" s="5" t="s">
        <v>23</v>
      </c>
      <c r="E8" s="5">
        <v>20</v>
      </c>
      <c r="F8" s="5">
        <v>20</v>
      </c>
      <c r="G8" s="9">
        <v>10</v>
      </c>
      <c r="H8" s="9">
        <v>20</v>
      </c>
      <c r="I8" s="9">
        <v>186</v>
      </c>
      <c r="J8" s="20">
        <f>I8/G8</f>
        <v>18.6</v>
      </c>
      <c r="K8" s="10" t="s">
        <v>34</v>
      </c>
      <c r="L8" s="19" t="s">
        <v>41</v>
      </c>
      <c r="M8" s="6"/>
      <c r="N8" s="7"/>
    </row>
    <row r="9" spans="1:13" ht="17.25" customHeight="1">
      <c r="A9" s="12"/>
      <c r="B9" s="4"/>
      <c r="C9" s="11"/>
      <c r="D9" s="11"/>
      <c r="E9" s="28">
        <f aca="true" t="shared" si="0" ref="E9:J9">SUM(E4:E8)</f>
        <v>91</v>
      </c>
      <c r="F9" s="28">
        <f t="shared" si="0"/>
        <v>120</v>
      </c>
      <c r="G9" s="3">
        <f>SUM(G4:G8)</f>
        <v>78</v>
      </c>
      <c r="H9" s="3">
        <f t="shared" si="0"/>
        <v>120</v>
      </c>
      <c r="I9" s="3">
        <f t="shared" si="0"/>
        <v>1317</v>
      </c>
      <c r="J9" s="21">
        <f t="shared" si="0"/>
        <v>93.46847421584263</v>
      </c>
      <c r="K9" s="2"/>
      <c r="L9" s="2"/>
      <c r="M9" s="2"/>
    </row>
    <row r="10" spans="1:4" ht="15.75">
      <c r="A10" s="24" t="s">
        <v>35</v>
      </c>
      <c r="B10" s="24"/>
      <c r="C10" s="24"/>
      <c r="D10" s="24">
        <v>92</v>
      </c>
    </row>
    <row r="11" spans="1:4" ht="15.75">
      <c r="A11" s="24" t="s">
        <v>36</v>
      </c>
      <c r="B11" s="24"/>
      <c r="C11" s="24"/>
      <c r="D11" s="24">
        <v>78</v>
      </c>
    </row>
    <row r="12" spans="1:4" ht="21" customHeight="1">
      <c r="A12" s="25" t="s">
        <v>37</v>
      </c>
      <c r="B12" s="25"/>
      <c r="C12" s="25"/>
      <c r="D12" s="26">
        <f>D11*100/D10</f>
        <v>84.78260869565217</v>
      </c>
    </row>
    <row r="15" spans="1:10" ht="29.25" customHeight="1">
      <c r="A15" s="49" t="s">
        <v>5</v>
      </c>
      <c r="B15" s="50"/>
      <c r="C15" s="50"/>
      <c r="D15" s="50"/>
      <c r="E15" s="49">
        <v>11</v>
      </c>
      <c r="F15" s="51"/>
      <c r="G15" s="49" t="s">
        <v>6</v>
      </c>
      <c r="H15" s="50"/>
      <c r="I15" s="50"/>
      <c r="J15" s="51"/>
    </row>
  </sheetData>
  <sheetProtection/>
  <mergeCells count="7">
    <mergeCell ref="A1:M1"/>
    <mergeCell ref="A2:F2"/>
    <mergeCell ref="G2:J2"/>
    <mergeCell ref="K2:M2"/>
    <mergeCell ref="A15:D15"/>
    <mergeCell ref="E15:F15"/>
    <mergeCell ref="G15:J15"/>
  </mergeCells>
  <printOptions horizontalCentered="1"/>
  <pageMargins left="0.7086614173228347" right="0.7086614173228347" top="0.7480314960629921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J4" sqref="J4"/>
    </sheetView>
  </sheetViews>
  <sheetFormatPr defaultColWidth="9.59765625" defaultRowHeight="12.75"/>
  <cols>
    <col min="1" max="1" width="13.796875" style="0" customWidth="1"/>
    <col min="2" max="2" width="15" style="0" customWidth="1"/>
    <col min="3" max="3" width="24.3984375" style="0" customWidth="1"/>
    <col min="4" max="4" width="19.796875" style="0" customWidth="1"/>
    <col min="5" max="6" width="11.796875" style="0" customWidth="1"/>
    <col min="7" max="8" width="15" style="0" customWidth="1"/>
    <col min="9" max="9" width="13.59765625" style="0" customWidth="1"/>
    <col min="10" max="10" width="17.796875" style="0" customWidth="1"/>
    <col min="11" max="11" width="17.59765625" style="0" customWidth="1"/>
    <col min="12" max="12" width="11.3984375" style="0" customWidth="1"/>
    <col min="13" max="13" width="13.796875" style="0" customWidth="1"/>
  </cols>
  <sheetData>
    <row r="1" spans="1:13" ht="60" customHeight="1">
      <c r="A1" s="38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1" customFormat="1" ht="60.75" customHeight="1">
      <c r="A2" s="41" t="s">
        <v>74</v>
      </c>
      <c r="B2" s="42"/>
      <c r="C2" s="42"/>
      <c r="D2" s="42"/>
      <c r="E2" s="42"/>
      <c r="F2" s="43"/>
      <c r="G2" s="44" t="s">
        <v>39</v>
      </c>
      <c r="H2" s="45"/>
      <c r="I2" s="45"/>
      <c r="J2" s="45"/>
      <c r="K2" s="46" t="s">
        <v>40</v>
      </c>
      <c r="L2" s="47"/>
      <c r="M2" s="48"/>
    </row>
    <row r="3" spans="1:13" ht="126.75" customHeight="1">
      <c r="A3" s="23" t="s">
        <v>2</v>
      </c>
      <c r="B3" s="23" t="s">
        <v>4</v>
      </c>
      <c r="C3" s="23" t="s">
        <v>3</v>
      </c>
      <c r="D3" s="23" t="s">
        <v>15</v>
      </c>
      <c r="E3" s="23" t="s">
        <v>28</v>
      </c>
      <c r="F3" s="23" t="s">
        <v>27</v>
      </c>
      <c r="G3" s="18" t="s">
        <v>25</v>
      </c>
      <c r="H3" s="18" t="s">
        <v>29</v>
      </c>
      <c r="I3" s="18" t="s">
        <v>30</v>
      </c>
      <c r="J3" s="18" t="s">
        <v>26</v>
      </c>
      <c r="K3" s="27" t="s">
        <v>14</v>
      </c>
      <c r="L3" s="13" t="s">
        <v>0</v>
      </c>
      <c r="M3" s="13" t="s">
        <v>1</v>
      </c>
    </row>
    <row r="4" spans="1:13" ht="69" customHeight="1">
      <c r="A4" s="5" t="s">
        <v>42</v>
      </c>
      <c r="B4" s="17" t="s">
        <v>43</v>
      </c>
      <c r="C4" s="5" t="s">
        <v>44</v>
      </c>
      <c r="D4" s="5" t="s">
        <v>72</v>
      </c>
      <c r="E4" s="16">
        <v>59</v>
      </c>
      <c r="F4" s="16">
        <v>21</v>
      </c>
      <c r="G4" s="22">
        <v>52</v>
      </c>
      <c r="H4" s="22">
        <v>21</v>
      </c>
      <c r="I4" s="22">
        <f>G4*H4</f>
        <v>1092</v>
      </c>
      <c r="J4" s="20">
        <f>I4/G4</f>
        <v>21</v>
      </c>
      <c r="K4" s="29" t="s">
        <v>45</v>
      </c>
      <c r="L4" s="19" t="s">
        <v>46</v>
      </c>
      <c r="M4" s="15"/>
    </row>
    <row r="5" spans="1:14" s="8" customFormat="1" ht="58.5" customHeight="1">
      <c r="A5" s="30">
        <v>43191</v>
      </c>
      <c r="B5" s="14" t="s">
        <v>47</v>
      </c>
      <c r="C5" s="5" t="s">
        <v>48</v>
      </c>
      <c r="D5" s="5" t="s">
        <v>23</v>
      </c>
      <c r="E5" s="5">
        <v>18</v>
      </c>
      <c r="F5" s="5">
        <v>4</v>
      </c>
      <c r="G5" s="9">
        <v>12</v>
      </c>
      <c r="H5" s="9">
        <v>5</v>
      </c>
      <c r="I5" s="9">
        <v>48</v>
      </c>
      <c r="J5" s="20">
        <f>I5/G5</f>
        <v>4</v>
      </c>
      <c r="K5" s="31">
        <v>43211</v>
      </c>
      <c r="L5" s="19" t="s">
        <v>46</v>
      </c>
      <c r="M5" s="6"/>
      <c r="N5" s="7"/>
    </row>
    <row r="6" spans="1:14" s="8" customFormat="1" ht="27">
      <c r="A6" s="30">
        <v>43252</v>
      </c>
      <c r="B6" s="14" t="s">
        <v>47</v>
      </c>
      <c r="C6" s="5" t="s">
        <v>49</v>
      </c>
      <c r="D6" s="5" t="s">
        <v>23</v>
      </c>
      <c r="E6" s="5">
        <v>18</v>
      </c>
      <c r="F6" s="5">
        <v>6</v>
      </c>
      <c r="G6" s="9">
        <v>12</v>
      </c>
      <c r="H6" s="9">
        <v>6</v>
      </c>
      <c r="I6" s="9">
        <f>G6*H6</f>
        <v>72</v>
      </c>
      <c r="J6" s="20">
        <f>I6/G6</f>
        <v>6</v>
      </c>
      <c r="K6" s="31">
        <v>43274</v>
      </c>
      <c r="L6" s="19" t="s">
        <v>46</v>
      </c>
      <c r="M6" s="6"/>
      <c r="N6" s="7"/>
    </row>
    <row r="7" spans="1:14" s="8" customFormat="1" ht="67.5">
      <c r="A7" s="5" t="s">
        <v>50</v>
      </c>
      <c r="B7" s="14" t="s">
        <v>51</v>
      </c>
      <c r="C7" s="5" t="s">
        <v>52</v>
      </c>
      <c r="D7" s="5" t="s">
        <v>23</v>
      </c>
      <c r="E7" s="5">
        <v>18</v>
      </c>
      <c r="F7" s="5">
        <v>10</v>
      </c>
      <c r="G7" s="9">
        <v>2</v>
      </c>
      <c r="H7" s="9">
        <v>8</v>
      </c>
      <c r="I7" s="9">
        <f>G7*H7</f>
        <v>16</v>
      </c>
      <c r="J7" s="20">
        <f>I7/G7</f>
        <v>8</v>
      </c>
      <c r="K7" s="10" t="s">
        <v>53</v>
      </c>
      <c r="L7" s="19" t="s">
        <v>46</v>
      </c>
      <c r="M7" s="6"/>
      <c r="N7" s="7"/>
    </row>
    <row r="8" spans="1:13" ht="17.25" customHeight="1">
      <c r="A8" s="12"/>
      <c r="B8" s="4"/>
      <c r="C8" s="11"/>
      <c r="D8" s="11"/>
      <c r="E8" s="28">
        <f aca="true" t="shared" si="0" ref="E8:J8">SUM(E4:E7)</f>
        <v>113</v>
      </c>
      <c r="F8" s="28">
        <f t="shared" si="0"/>
        <v>41</v>
      </c>
      <c r="G8" s="3">
        <f>SUM(G4:G7)</f>
        <v>78</v>
      </c>
      <c r="H8" s="3">
        <f t="shared" si="0"/>
        <v>40</v>
      </c>
      <c r="I8" s="3">
        <f t="shared" si="0"/>
        <v>1228</v>
      </c>
      <c r="J8" s="21">
        <f t="shared" si="0"/>
        <v>39</v>
      </c>
      <c r="K8" s="2"/>
      <c r="L8" s="2"/>
      <c r="M8" s="2"/>
    </row>
    <row r="11" spans="1:4" ht="15.75">
      <c r="A11" s="52" t="s">
        <v>35</v>
      </c>
      <c r="B11" s="52"/>
      <c r="C11" s="52"/>
      <c r="D11" s="24">
        <v>84</v>
      </c>
    </row>
    <row r="12" spans="1:4" ht="15.75">
      <c r="A12" s="24" t="s">
        <v>36</v>
      </c>
      <c r="B12" s="24"/>
      <c r="C12" s="24"/>
      <c r="D12" s="24">
        <v>78</v>
      </c>
    </row>
    <row r="13" spans="1:4" ht="15.75">
      <c r="A13" s="52" t="s">
        <v>71</v>
      </c>
      <c r="B13" s="52"/>
      <c r="C13" s="52"/>
      <c r="D13" s="24">
        <v>78</v>
      </c>
    </row>
    <row r="14" spans="1:4" ht="21" customHeight="1">
      <c r="A14" s="25" t="s">
        <v>68</v>
      </c>
      <c r="B14" s="25"/>
      <c r="C14" s="25"/>
      <c r="D14" s="26">
        <f>D13*100/D11</f>
        <v>92.85714285714286</v>
      </c>
    </row>
    <row r="20" spans="1:10" ht="29.25" customHeight="1">
      <c r="A20" s="49" t="s">
        <v>5</v>
      </c>
      <c r="B20" s="50"/>
      <c r="C20" s="50"/>
      <c r="D20" s="50"/>
      <c r="E20" s="49">
        <v>11</v>
      </c>
      <c r="F20" s="51"/>
      <c r="G20" s="49" t="s">
        <v>6</v>
      </c>
      <c r="H20" s="50"/>
      <c r="I20" s="50"/>
      <c r="J20" s="51"/>
    </row>
  </sheetData>
  <sheetProtection/>
  <mergeCells count="9">
    <mergeCell ref="A1:M1"/>
    <mergeCell ref="A2:F2"/>
    <mergeCell ref="G2:J2"/>
    <mergeCell ref="K2:M2"/>
    <mergeCell ref="A20:D20"/>
    <mergeCell ref="E20:F20"/>
    <mergeCell ref="G20:J20"/>
    <mergeCell ref="A13:C13"/>
    <mergeCell ref="A11:C1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17" sqref="D17"/>
    </sheetView>
  </sheetViews>
  <sheetFormatPr defaultColWidth="9.59765625" defaultRowHeight="12.75"/>
  <cols>
    <col min="1" max="1" width="13.796875" style="0" customWidth="1"/>
    <col min="2" max="2" width="15" style="0" customWidth="1"/>
    <col min="3" max="3" width="24.3984375" style="0" customWidth="1"/>
    <col min="4" max="4" width="19.796875" style="0" customWidth="1"/>
    <col min="5" max="6" width="11.796875" style="0" customWidth="1"/>
    <col min="7" max="10" width="10.19921875" style="0" customWidth="1"/>
    <col min="11" max="11" width="17.59765625" style="0" customWidth="1"/>
    <col min="12" max="13" width="10.3984375" style="0" customWidth="1"/>
  </cols>
  <sheetData>
    <row r="1" spans="1:13" ht="45" customHeigh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1" customFormat="1" ht="30.75" customHeight="1">
      <c r="A2" s="41" t="s">
        <v>54</v>
      </c>
      <c r="B2" s="42"/>
      <c r="C2" s="42"/>
      <c r="D2" s="42"/>
      <c r="E2" s="42"/>
      <c r="F2" s="43"/>
      <c r="G2" s="44" t="s">
        <v>39</v>
      </c>
      <c r="H2" s="45"/>
      <c r="I2" s="45"/>
      <c r="J2" s="45"/>
      <c r="K2" s="46" t="s">
        <v>40</v>
      </c>
      <c r="L2" s="47"/>
      <c r="M2" s="48"/>
    </row>
    <row r="3" spans="1:13" ht="73.5" customHeight="1">
      <c r="A3" s="23" t="s">
        <v>2</v>
      </c>
      <c r="B3" s="23" t="s">
        <v>4</v>
      </c>
      <c r="C3" s="23" t="s">
        <v>3</v>
      </c>
      <c r="D3" s="23" t="s">
        <v>15</v>
      </c>
      <c r="E3" s="23" t="s">
        <v>28</v>
      </c>
      <c r="F3" s="23" t="s">
        <v>27</v>
      </c>
      <c r="G3" s="18" t="s">
        <v>25</v>
      </c>
      <c r="H3" s="18" t="s">
        <v>29</v>
      </c>
      <c r="I3" s="18" t="s">
        <v>30</v>
      </c>
      <c r="J3" s="18" t="s">
        <v>26</v>
      </c>
      <c r="K3" s="27" t="s">
        <v>14</v>
      </c>
      <c r="L3" s="13" t="s">
        <v>0</v>
      </c>
      <c r="M3" s="13" t="s">
        <v>1</v>
      </c>
    </row>
    <row r="4" spans="1:13" ht="38.25" customHeight="1">
      <c r="A4" s="5"/>
      <c r="B4" s="17"/>
      <c r="C4" s="5" t="s">
        <v>58</v>
      </c>
      <c r="D4" s="5" t="s">
        <v>59</v>
      </c>
      <c r="E4" s="5">
        <v>23</v>
      </c>
      <c r="F4" s="5">
        <v>8</v>
      </c>
      <c r="G4" s="22">
        <v>0</v>
      </c>
      <c r="H4" s="22">
        <v>0</v>
      </c>
      <c r="I4" s="22">
        <v>0</v>
      </c>
      <c r="J4" s="20">
        <v>0</v>
      </c>
      <c r="K4" s="29"/>
      <c r="L4" s="19"/>
      <c r="M4" s="15"/>
    </row>
    <row r="5" spans="1:13" ht="38.25" customHeight="1">
      <c r="A5" s="5"/>
      <c r="B5" s="17"/>
      <c r="C5" s="5" t="s">
        <v>75</v>
      </c>
      <c r="D5" s="5" t="s">
        <v>76</v>
      </c>
      <c r="E5" s="5">
        <v>84</v>
      </c>
      <c r="F5" s="5">
        <v>8</v>
      </c>
      <c r="G5" s="22">
        <v>0</v>
      </c>
      <c r="H5" s="22">
        <v>0</v>
      </c>
      <c r="I5" s="22">
        <v>0</v>
      </c>
      <c r="J5" s="20">
        <v>0</v>
      </c>
      <c r="K5" s="29"/>
      <c r="L5" s="19"/>
      <c r="M5" s="15"/>
    </row>
    <row r="6" spans="1:14" s="8" customFormat="1" ht="38.25" customHeight="1">
      <c r="A6" s="30"/>
      <c r="B6" s="14" t="s">
        <v>43</v>
      </c>
      <c r="C6" s="5" t="s">
        <v>60</v>
      </c>
      <c r="D6" s="5" t="s">
        <v>21</v>
      </c>
      <c r="E6" s="5">
        <v>37</v>
      </c>
      <c r="F6" s="5">
        <v>16</v>
      </c>
      <c r="G6" s="9">
        <v>18</v>
      </c>
      <c r="H6" s="9">
        <v>20</v>
      </c>
      <c r="I6" s="9">
        <v>360</v>
      </c>
      <c r="J6" s="20">
        <f>I6/G6</f>
        <v>20</v>
      </c>
      <c r="K6" s="31" t="s">
        <v>79</v>
      </c>
      <c r="L6" s="19" t="s">
        <v>46</v>
      </c>
      <c r="M6" s="6"/>
      <c r="N6" s="7"/>
    </row>
    <row r="7" spans="1:14" s="8" customFormat="1" ht="38.25" customHeight="1">
      <c r="A7" s="30"/>
      <c r="B7" s="14" t="s">
        <v>43</v>
      </c>
      <c r="C7" s="5" t="s">
        <v>61</v>
      </c>
      <c r="D7" s="5" t="s">
        <v>62</v>
      </c>
      <c r="E7" s="5">
        <v>33</v>
      </c>
      <c r="F7" s="5">
        <v>16</v>
      </c>
      <c r="G7" s="9">
        <v>5</v>
      </c>
      <c r="H7" s="9">
        <v>20</v>
      </c>
      <c r="I7" s="9">
        <v>100</v>
      </c>
      <c r="J7" s="20">
        <f>I7/G7</f>
        <v>20</v>
      </c>
      <c r="K7" s="31" t="s">
        <v>79</v>
      </c>
      <c r="L7" s="19" t="s">
        <v>46</v>
      </c>
      <c r="M7" s="6"/>
      <c r="N7" s="7"/>
    </row>
    <row r="8" spans="1:14" s="8" customFormat="1" ht="38.25" customHeight="1">
      <c r="A8" s="30"/>
      <c r="B8" s="14"/>
      <c r="C8" s="5" t="s">
        <v>63</v>
      </c>
      <c r="D8" s="5" t="s">
        <v>64</v>
      </c>
      <c r="E8" s="5">
        <v>19</v>
      </c>
      <c r="F8" s="5">
        <v>16</v>
      </c>
      <c r="G8" s="9">
        <v>0</v>
      </c>
      <c r="H8" s="9">
        <v>0</v>
      </c>
      <c r="I8" s="9">
        <v>0</v>
      </c>
      <c r="J8" s="20">
        <v>0</v>
      </c>
      <c r="K8" s="31"/>
      <c r="L8" s="19"/>
      <c r="M8" s="6"/>
      <c r="N8" s="7"/>
    </row>
    <row r="9" spans="1:14" s="8" customFormat="1" ht="38.25" customHeight="1">
      <c r="A9" s="5"/>
      <c r="B9" s="14"/>
      <c r="C9" s="5" t="s">
        <v>65</v>
      </c>
      <c r="D9" s="5" t="s">
        <v>66</v>
      </c>
      <c r="E9" s="5">
        <v>37</v>
      </c>
      <c r="F9" s="5">
        <v>16</v>
      </c>
      <c r="G9" s="9">
        <v>0</v>
      </c>
      <c r="H9" s="9">
        <v>0</v>
      </c>
      <c r="I9" s="9">
        <v>0</v>
      </c>
      <c r="J9" s="20">
        <v>0</v>
      </c>
      <c r="K9" s="10"/>
      <c r="L9" s="19"/>
      <c r="M9" s="6"/>
      <c r="N9" s="7"/>
    </row>
    <row r="10" spans="1:13" ht="17.25" customHeight="1">
      <c r="A10" s="12"/>
      <c r="B10" s="4"/>
      <c r="C10" s="11"/>
      <c r="D10" s="11"/>
      <c r="E10" s="28">
        <f aca="true" t="shared" si="0" ref="E10:J10">SUM(E4:E9)</f>
        <v>233</v>
      </c>
      <c r="F10" s="28">
        <f t="shared" si="0"/>
        <v>80</v>
      </c>
      <c r="G10" s="3">
        <f t="shared" si="0"/>
        <v>23</v>
      </c>
      <c r="H10" s="3">
        <f t="shared" si="0"/>
        <v>40</v>
      </c>
      <c r="I10" s="3">
        <f t="shared" si="0"/>
        <v>460</v>
      </c>
      <c r="J10" s="21">
        <f t="shared" si="0"/>
        <v>40</v>
      </c>
      <c r="K10" s="2"/>
      <c r="L10" s="2"/>
      <c r="M10" s="2"/>
    </row>
    <row r="13" spans="1:4" ht="16.5">
      <c r="A13" s="33" t="s">
        <v>56</v>
      </c>
      <c r="B13" s="24"/>
      <c r="C13" s="32"/>
      <c r="D13" s="24">
        <v>84</v>
      </c>
    </row>
    <row r="14" spans="1:4" ht="16.5">
      <c r="A14" s="33" t="s">
        <v>73</v>
      </c>
      <c r="B14" s="24"/>
      <c r="C14" s="24"/>
      <c r="D14" s="24">
        <v>78</v>
      </c>
    </row>
    <row r="15" spans="1:4" ht="16.5">
      <c r="A15" s="33" t="s">
        <v>57</v>
      </c>
      <c r="B15" s="24"/>
      <c r="C15" s="24"/>
      <c r="D15" s="24">
        <v>23</v>
      </c>
    </row>
    <row r="16" spans="1:4" ht="21" customHeight="1">
      <c r="A16" s="34" t="s">
        <v>69</v>
      </c>
      <c r="B16" s="25"/>
      <c r="C16" s="25"/>
      <c r="D16" s="26">
        <f>D15*100/D13</f>
        <v>27.38095238095238</v>
      </c>
    </row>
  </sheetData>
  <sheetProtection/>
  <mergeCells count="4">
    <mergeCell ref="A1:M1"/>
    <mergeCell ref="A2:F2"/>
    <mergeCell ref="G2:J2"/>
    <mergeCell ref="K2:M2"/>
  </mergeCells>
  <printOptions gridLines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6" sqref="E6"/>
    </sheetView>
  </sheetViews>
  <sheetFormatPr defaultColWidth="9.59765625" defaultRowHeight="12.75"/>
  <cols>
    <col min="1" max="1" width="13.796875" style="0" customWidth="1"/>
    <col min="2" max="2" width="15" style="0" customWidth="1"/>
    <col min="3" max="3" width="24.3984375" style="0" customWidth="1"/>
    <col min="4" max="4" width="19.796875" style="0" customWidth="1"/>
    <col min="5" max="6" width="11.796875" style="0" customWidth="1"/>
    <col min="7" max="10" width="10.19921875" style="0" customWidth="1"/>
    <col min="11" max="11" width="17.59765625" style="0" customWidth="1"/>
    <col min="12" max="13" width="10.3984375" style="0" customWidth="1"/>
  </cols>
  <sheetData>
    <row r="1" spans="1:13" ht="45" customHeight="1">
      <c r="A1" s="38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1" customFormat="1" ht="30.75" customHeight="1">
      <c r="A2" s="41" t="s">
        <v>82</v>
      </c>
      <c r="B2" s="42"/>
      <c r="C2" s="42"/>
      <c r="D2" s="42"/>
      <c r="E2" s="42"/>
      <c r="F2" s="43"/>
      <c r="G2" s="44" t="s">
        <v>39</v>
      </c>
      <c r="H2" s="45"/>
      <c r="I2" s="45"/>
      <c r="J2" s="45"/>
      <c r="K2" s="46" t="s">
        <v>40</v>
      </c>
      <c r="L2" s="47"/>
      <c r="M2" s="48"/>
    </row>
    <row r="3" spans="1:13" ht="73.5" customHeight="1">
      <c r="A3" s="23" t="s">
        <v>2</v>
      </c>
      <c r="B3" s="23" t="s">
        <v>4</v>
      </c>
      <c r="C3" s="23" t="s">
        <v>3</v>
      </c>
      <c r="D3" s="23" t="s">
        <v>15</v>
      </c>
      <c r="E3" s="23" t="s">
        <v>28</v>
      </c>
      <c r="F3" s="23" t="s">
        <v>27</v>
      </c>
      <c r="G3" s="18" t="s">
        <v>25</v>
      </c>
      <c r="H3" s="18" t="s">
        <v>29</v>
      </c>
      <c r="I3" s="18" t="s">
        <v>30</v>
      </c>
      <c r="J3" s="18" t="s">
        <v>26</v>
      </c>
      <c r="K3" s="27" t="s">
        <v>14</v>
      </c>
      <c r="L3" s="37" t="s">
        <v>0</v>
      </c>
      <c r="M3" s="13" t="s">
        <v>1</v>
      </c>
    </row>
    <row r="4" spans="1:14" s="8" customFormat="1" ht="38.25" customHeight="1">
      <c r="A4" s="30">
        <v>43983</v>
      </c>
      <c r="B4" s="14" t="s">
        <v>80</v>
      </c>
      <c r="C4" s="5" t="s">
        <v>63</v>
      </c>
      <c r="D4" s="5" t="s">
        <v>64</v>
      </c>
      <c r="E4" s="5">
        <v>19</v>
      </c>
      <c r="F4" s="5">
        <v>16</v>
      </c>
      <c r="G4" s="9">
        <v>0</v>
      </c>
      <c r="H4" s="9">
        <v>0</v>
      </c>
      <c r="I4" s="9">
        <v>0</v>
      </c>
      <c r="J4" s="20">
        <v>0</v>
      </c>
      <c r="K4" s="31"/>
      <c r="L4" s="19"/>
      <c r="M4" s="6"/>
      <c r="N4" s="7"/>
    </row>
    <row r="5" spans="1:14" s="8" customFormat="1" ht="38.25" customHeight="1">
      <c r="A5" s="30">
        <v>44013</v>
      </c>
      <c r="B5" s="14" t="s">
        <v>80</v>
      </c>
      <c r="C5" s="5" t="s">
        <v>65</v>
      </c>
      <c r="D5" s="5" t="s">
        <v>66</v>
      </c>
      <c r="E5" s="5">
        <v>10</v>
      </c>
      <c r="F5" s="5">
        <v>15</v>
      </c>
      <c r="G5" s="9">
        <v>0</v>
      </c>
      <c r="H5" s="9">
        <v>0</v>
      </c>
      <c r="I5" s="9">
        <v>0</v>
      </c>
      <c r="J5" s="20">
        <v>0</v>
      </c>
      <c r="K5" s="10"/>
      <c r="L5" s="19"/>
      <c r="M5" s="6"/>
      <c r="N5" s="7"/>
    </row>
    <row r="6" spans="1:14" s="8" customFormat="1" ht="38.25" customHeight="1">
      <c r="A6" s="30">
        <v>44013</v>
      </c>
      <c r="B6" s="14" t="s">
        <v>80</v>
      </c>
      <c r="C6" s="5" t="s">
        <v>65</v>
      </c>
      <c r="D6" s="5" t="s">
        <v>66</v>
      </c>
      <c r="E6" s="5">
        <v>11</v>
      </c>
      <c r="F6" s="5">
        <v>15</v>
      </c>
      <c r="G6" s="9">
        <v>0</v>
      </c>
      <c r="H6" s="9">
        <v>0</v>
      </c>
      <c r="I6" s="9">
        <v>0</v>
      </c>
      <c r="J6" s="20">
        <v>0</v>
      </c>
      <c r="K6" s="35"/>
      <c r="L6" s="19"/>
      <c r="M6" s="36"/>
      <c r="N6" s="7"/>
    </row>
    <row r="7" spans="1:14" s="8" customFormat="1" ht="38.25" customHeight="1">
      <c r="A7" s="30">
        <v>44013</v>
      </c>
      <c r="B7" s="14" t="s">
        <v>80</v>
      </c>
      <c r="C7" s="5" t="s">
        <v>58</v>
      </c>
      <c r="D7" s="5" t="s">
        <v>76</v>
      </c>
      <c r="E7" s="5">
        <v>20</v>
      </c>
      <c r="F7" s="5">
        <v>8</v>
      </c>
      <c r="G7" s="22">
        <v>0</v>
      </c>
      <c r="H7" s="22">
        <v>0</v>
      </c>
      <c r="I7" s="22">
        <v>0</v>
      </c>
      <c r="J7" s="20">
        <v>0</v>
      </c>
      <c r="K7" s="29"/>
      <c r="L7" s="19"/>
      <c r="M7" s="15"/>
      <c r="N7" s="7"/>
    </row>
    <row r="8" spans="1:13" ht="17.25" customHeight="1">
      <c r="A8" s="12"/>
      <c r="B8" s="4"/>
      <c r="C8" s="11"/>
      <c r="D8" s="11"/>
      <c r="E8" s="28">
        <f>SUM(E4:E7)</f>
        <v>60</v>
      </c>
      <c r="F8" s="28">
        <f>SUM(F4:F7)</f>
        <v>54</v>
      </c>
      <c r="G8" s="3">
        <f>SUM(G4:G7)</f>
        <v>0</v>
      </c>
      <c r="H8" s="3">
        <f>SUM(H4:H7)</f>
        <v>0</v>
      </c>
      <c r="I8" s="3">
        <f>SUM(I4:I7)</f>
        <v>0</v>
      </c>
      <c r="J8" s="21">
        <f>SUM(J4:J7)</f>
        <v>0</v>
      </c>
      <c r="K8" s="2"/>
      <c r="L8" s="2"/>
      <c r="M8" s="2"/>
    </row>
    <row r="11" spans="1:4" ht="16.5">
      <c r="A11" s="33" t="s">
        <v>56</v>
      </c>
      <c r="B11" s="24"/>
      <c r="C11" s="32"/>
      <c r="D11" s="24">
        <v>84</v>
      </c>
    </row>
    <row r="12" spans="1:4" ht="16.5">
      <c r="A12" s="33" t="s">
        <v>73</v>
      </c>
      <c r="B12" s="24"/>
      <c r="C12" s="24"/>
      <c r="D12" s="24">
        <v>78</v>
      </c>
    </row>
    <row r="13" spans="1:4" ht="16.5">
      <c r="A13" s="33" t="s">
        <v>57</v>
      </c>
      <c r="B13" s="24"/>
      <c r="C13" s="24"/>
      <c r="D13" s="24">
        <v>23</v>
      </c>
    </row>
    <row r="14" spans="1:4" ht="16.5">
      <c r="A14" s="33" t="s">
        <v>81</v>
      </c>
      <c r="B14" s="24"/>
      <c r="C14" s="24"/>
      <c r="D14" s="24">
        <v>60</v>
      </c>
    </row>
    <row r="15" spans="1:4" ht="21" customHeight="1">
      <c r="A15" s="34" t="s">
        <v>78</v>
      </c>
      <c r="B15" s="25"/>
      <c r="C15" s="25"/>
      <c r="D15" s="26"/>
    </row>
  </sheetData>
  <sheetProtection/>
  <mergeCells count="4">
    <mergeCell ref="A1:M1"/>
    <mergeCell ref="A2:F2"/>
    <mergeCell ref="G2:J2"/>
    <mergeCell ref="K2:M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Antonetti</dc:creator>
  <cp:keywords/>
  <dc:description/>
  <cp:lastModifiedBy>G.Navatta</cp:lastModifiedBy>
  <cp:lastPrinted>2020-09-01T08:13:18Z</cp:lastPrinted>
  <dcterms:created xsi:type="dcterms:W3CDTF">1999-10-21T10:05:19Z</dcterms:created>
  <dcterms:modified xsi:type="dcterms:W3CDTF">2021-02-02T10:57:56Z</dcterms:modified>
  <cp:category/>
  <cp:version/>
  <cp:contentType/>
  <cp:contentStatus/>
</cp:coreProperties>
</file>