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7DED332B-30AE-4707-8C2B-CA525A421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G54" i="1" s="1"/>
  <c r="F38" i="1"/>
  <c r="G38" i="1" s="1"/>
  <c r="F50" i="1"/>
  <c r="G50" i="1" s="1"/>
  <c r="F51" i="1"/>
  <c r="G51" i="1" s="1"/>
  <c r="F13" i="1"/>
  <c r="G13" i="1" s="1"/>
  <c r="F39" i="1"/>
  <c r="G39" i="1" s="1"/>
  <c r="F55" i="1"/>
  <c r="G55" i="1" s="1"/>
  <c r="F40" i="1"/>
  <c r="G40" i="1" s="1"/>
  <c r="F47" i="1" l="1"/>
  <c r="G47" i="1" s="1"/>
  <c r="F29" i="1"/>
  <c r="G29" i="1" s="1"/>
  <c r="F11" i="1"/>
  <c r="G11" i="1" s="1"/>
  <c r="F16" i="1"/>
  <c r="G16" i="1" s="1"/>
  <c r="F30" i="1"/>
  <c r="G30" i="1" s="1"/>
  <c r="F34" i="1"/>
  <c r="G34" i="1" s="1"/>
  <c r="F31" i="1"/>
  <c r="G31" i="1" s="1"/>
  <c r="F48" i="1"/>
  <c r="G48" i="1" s="1"/>
  <c r="F35" i="1"/>
  <c r="G35" i="1" s="1"/>
  <c r="F20" i="1"/>
  <c r="G20" i="1" s="1"/>
  <c r="F12" i="1"/>
  <c r="G12" i="1" s="1"/>
  <c r="F53" i="1"/>
  <c r="G53" i="1" s="1"/>
  <c r="F36" i="1"/>
  <c r="G36" i="1" s="1"/>
  <c r="F21" i="1"/>
  <c r="G21" i="1" s="1"/>
  <c r="F32" i="1"/>
  <c r="G32" i="1" s="1"/>
  <c r="F37" i="1"/>
  <c r="G37" i="1" s="1"/>
  <c r="F6" i="1"/>
  <c r="G6" i="1" s="1"/>
  <c r="F41" i="1"/>
  <c r="G41" i="1" s="1"/>
  <c r="F4" i="1"/>
  <c r="G4" i="1" s="1"/>
  <c r="F23" i="1"/>
  <c r="G23" i="1" s="1"/>
  <c r="F49" i="1"/>
  <c r="G49" i="1" s="1"/>
  <c r="F33" i="1"/>
  <c r="G33" i="1" s="1"/>
  <c r="F17" i="1"/>
  <c r="G17" i="1" s="1"/>
  <c r="F44" i="1"/>
  <c r="G44" i="1" s="1"/>
  <c r="F22" i="1"/>
  <c r="G22" i="1" s="1"/>
  <c r="F45" i="1"/>
  <c r="G45" i="1" s="1"/>
  <c r="F28" i="1"/>
  <c r="G28" i="1" s="1"/>
  <c r="F10" i="1"/>
  <c r="G10" i="1" s="1"/>
  <c r="F46" i="1"/>
  <c r="G46" i="1" s="1"/>
  <c r="F24" i="1" l="1"/>
  <c r="G24" i="1" s="1"/>
  <c r="F9" i="1"/>
  <c r="G9" i="1" s="1"/>
  <c r="F18" i="1"/>
  <c r="G18" i="1" s="1"/>
  <c r="F5" i="1"/>
  <c r="G5" i="1" s="1"/>
  <c r="F25" i="1"/>
  <c r="G25" i="1" s="1"/>
  <c r="F7" i="1"/>
  <c r="G7" i="1" s="1"/>
  <c r="F52" i="1" l="1"/>
  <c r="G52" i="1" s="1"/>
  <c r="F14" i="1"/>
  <c r="G14" i="1" s="1"/>
  <c r="F15" i="1"/>
  <c r="G15" i="1" s="1"/>
  <c r="F26" i="1"/>
  <c r="G26" i="1" s="1"/>
  <c r="C57" i="1" l="1"/>
  <c r="F43" i="1"/>
  <c r="G43" i="1" s="1"/>
  <c r="F19" i="1"/>
  <c r="G19" i="1" s="1"/>
  <c r="F27" i="1"/>
  <c r="G27" i="1" s="1"/>
  <c r="F8" i="1"/>
  <c r="G8" i="1" s="1"/>
  <c r="F42" i="1"/>
  <c r="G42" i="1" s="1"/>
  <c r="G57" i="1" l="1"/>
  <c r="G59" i="1" s="1"/>
</calcChain>
</file>

<file path=xl/sharedStrings.xml><?xml version="1.0" encoding="utf-8"?>
<sst xmlns="http://schemas.openxmlformats.org/spreadsheetml/2006/main" count="61" uniqueCount="41">
  <si>
    <t>FORNITORE</t>
  </si>
  <si>
    <t>IMPORTO</t>
  </si>
  <si>
    <t xml:space="preserve">DATA SCADENZA </t>
  </si>
  <si>
    <t>DATA PAGAMENTO</t>
  </si>
  <si>
    <t>GG* IMPORTO</t>
  </si>
  <si>
    <t>GG INTERCORSI  TRA SCAD. E PAG.</t>
  </si>
  <si>
    <t>PROGR.</t>
  </si>
  <si>
    <t xml:space="preserve">Indicatore di tempestività dei pagamenti </t>
  </si>
  <si>
    <t>ACCESS POINT</t>
  </si>
  <si>
    <t>ALBALONGA SRL</t>
  </si>
  <si>
    <t>COOPERATIVA ALTEYA</t>
  </si>
  <si>
    <t>ARUBA SPA</t>
  </si>
  <si>
    <t>AUROS ELEVATOR</t>
  </si>
  <si>
    <t>BENEDETTI GINO</t>
  </si>
  <si>
    <t xml:space="preserve">CADEDDU LOREDANA </t>
  </si>
  <si>
    <t>CORESI SRL</t>
  </si>
  <si>
    <t>DELLE CHIAIE FABIO</t>
  </si>
  <si>
    <t>DIGITAL TRADE SRL</t>
  </si>
  <si>
    <t>ELETTRICA 88 2005 SRL</t>
  </si>
  <si>
    <t>ERREBIAN SPA</t>
  </si>
  <si>
    <t>GIST ANTINFORTUNISTICA</t>
  </si>
  <si>
    <t>GRENKE LOCAZIONE SRL</t>
  </si>
  <si>
    <t>GUPA ANTINCENDIO SRL</t>
  </si>
  <si>
    <t>HALLEY INFORMATICA SRL</t>
  </si>
  <si>
    <t>HEALTH'S SOLUTIONS SRL</t>
  </si>
  <si>
    <t>ITALIANA PETROLI</t>
  </si>
  <si>
    <t>KIWA CERMENT ITALIA SPA</t>
  </si>
  <si>
    <t>MASSIMINI SNC</t>
  </si>
  <si>
    <t>MATTEI SALVATORE</t>
  </si>
  <si>
    <t>MYO SPA</t>
  </si>
  <si>
    <t>NETSOLUTION</t>
  </si>
  <si>
    <t>PROGESE SRL</t>
  </si>
  <si>
    <t>PRONTO PC SAS</t>
  </si>
  <si>
    <t>RICCI BARBARA</t>
  </si>
  <si>
    <t>SG CLIMA DI BENZI S</t>
  </si>
  <si>
    <t>SIVER SRL</t>
  </si>
  <si>
    <t>STEMA ECO SERVIZI SRL</t>
  </si>
  <si>
    <t>TECMA SRL</t>
  </si>
  <si>
    <t>TECNOART DI MATARAZZI MARIA</t>
  </si>
  <si>
    <t>Z CAR ZAMPARINI EMANUEL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</si>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</sst>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14" fontId="1" fillId="0" borderId="1" xfId="0" applyNumberFormat="1" applyFont="1" applyBorder="1"/>
    <xf numFmtId="0" fontId="3" fillId="0" borderId="0" xfId="0" applyFont="1"/>
    <xf numFmtId="9" fontId="0" fillId="0" borderId="0" xfId="1" applyFont="1"/>
    <xf numFmtId="0" fontId="0" fillId="0" borderId="1" xfId="0" applyFill="1" applyBorder="1"/>
    <xf numFmtId="4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/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31" workbookViewId="0">
      <selection activeCell="A56" sqref="A56"/>
    </sheetView>
  </sheetViews>
  <sheetFormatPr defaultRowHeight="15" x14ac:dyDescent="0.25"/>
  <cols>
    <col min="1" max="1" width="7.85546875" bestFit="1" customWidth="1"/>
    <col min="2" max="2" width="32.5703125" bestFit="1" customWidth="1"/>
    <col min="3" max="3" width="10.140625" style="1" bestFit="1" customWidth="1"/>
    <col min="4" max="4" width="16.28515625" style="2" bestFit="1" customWidth="1"/>
    <col min="5" max="5" width="18.140625" style="2" bestFit="1" customWidth="1"/>
    <col min="6" max="6" width="31.28515625" bestFit="1" customWidth="1"/>
    <col min="7" max="7" width="16.28515625" customWidth="1"/>
    <col min="10" max="10" width="9.140625" customWidth="1"/>
  </cols>
  <sheetData>
    <row r="1" spans="1:7" ht="18.75" x14ac:dyDescent="0.3">
      <c r="A1" s="6" t="s">
        <v>40</v>
      </c>
    </row>
    <row r="3" spans="1:7" x14ac:dyDescent="0.25">
      <c r="A3" s="3" t="s">
        <v>6</v>
      </c>
      <c r="B3" s="3" t="s">
        <v>0</v>
      </c>
      <c r="C3" s="4" t="s">
        <v>1</v>
      </c>
      <c r="D3" s="5" t="s">
        <v>2</v>
      </c>
      <c r="E3" s="5" t="s">
        <v>3</v>
      </c>
      <c r="F3" s="3" t="s">
        <v>5</v>
      </c>
      <c r="G3" s="3" t="s">
        <v>4</v>
      </c>
    </row>
    <row r="4" spans="1:7" x14ac:dyDescent="0.25">
      <c r="A4" s="14">
        <v>1</v>
      </c>
      <c r="B4" s="8" t="s">
        <v>31</v>
      </c>
      <c r="C4" s="9">
        <v>6460</v>
      </c>
      <c r="D4" s="10">
        <v>44012</v>
      </c>
      <c r="E4" s="10">
        <v>44105</v>
      </c>
      <c r="F4" s="8">
        <f t="shared" ref="F4:F34" si="0">E4-D4</f>
        <v>93</v>
      </c>
      <c r="G4" s="9">
        <f t="shared" ref="G4:G34" si="1">F4*C4</f>
        <v>600780</v>
      </c>
    </row>
    <row r="5" spans="1:7" x14ac:dyDescent="0.25">
      <c r="A5" s="14">
        <v>2</v>
      </c>
      <c r="B5" s="8" t="s">
        <v>8</v>
      </c>
      <c r="C5" s="9">
        <v>800</v>
      </c>
      <c r="D5" s="10">
        <v>44074</v>
      </c>
      <c r="E5" s="10">
        <v>44105</v>
      </c>
      <c r="F5" s="8">
        <f t="shared" si="0"/>
        <v>31</v>
      </c>
      <c r="G5" s="9">
        <f t="shared" si="1"/>
        <v>24800</v>
      </c>
    </row>
    <row r="6" spans="1:7" x14ac:dyDescent="0.25">
      <c r="A6" s="14">
        <v>3</v>
      </c>
      <c r="B6" s="8" t="s">
        <v>29</v>
      </c>
      <c r="C6" s="9">
        <v>369.34</v>
      </c>
      <c r="D6" s="10">
        <v>44074</v>
      </c>
      <c r="E6" s="10">
        <v>44105</v>
      </c>
      <c r="F6" s="8">
        <f t="shared" si="0"/>
        <v>31</v>
      </c>
      <c r="G6" s="9">
        <f t="shared" si="1"/>
        <v>11449.539999999999</v>
      </c>
    </row>
    <row r="7" spans="1:7" x14ac:dyDescent="0.25">
      <c r="A7" s="14">
        <v>4</v>
      </c>
      <c r="B7" s="8" t="s">
        <v>9</v>
      </c>
      <c r="C7" s="9">
        <v>264.26</v>
      </c>
      <c r="D7" s="10">
        <v>44104</v>
      </c>
      <c r="E7" s="10">
        <v>44105</v>
      </c>
      <c r="F7" s="8">
        <f t="shared" si="0"/>
        <v>1</v>
      </c>
      <c r="G7" s="9">
        <f t="shared" si="1"/>
        <v>264.26</v>
      </c>
    </row>
    <row r="8" spans="1:7" x14ac:dyDescent="0.25">
      <c r="A8" s="14">
        <v>5</v>
      </c>
      <c r="B8" s="8" t="s">
        <v>10</v>
      </c>
      <c r="C8" s="9">
        <v>7231.95</v>
      </c>
      <c r="D8" s="10">
        <v>44104</v>
      </c>
      <c r="E8" s="10">
        <v>44105</v>
      </c>
      <c r="F8" s="8">
        <f t="shared" si="0"/>
        <v>1</v>
      </c>
      <c r="G8" s="9">
        <f t="shared" si="1"/>
        <v>7231.95</v>
      </c>
    </row>
    <row r="9" spans="1:7" x14ac:dyDescent="0.25">
      <c r="A9" s="14">
        <v>6</v>
      </c>
      <c r="B9" s="8" t="s">
        <v>13</v>
      </c>
      <c r="C9" s="9">
        <v>969</v>
      </c>
      <c r="D9" s="10">
        <v>44104</v>
      </c>
      <c r="E9" s="10">
        <v>44105</v>
      </c>
      <c r="F9" s="8">
        <f t="shared" si="0"/>
        <v>1</v>
      </c>
      <c r="G9" s="9">
        <f t="shared" si="1"/>
        <v>969</v>
      </c>
    </row>
    <row r="10" spans="1:7" x14ac:dyDescent="0.25">
      <c r="A10" s="14">
        <v>7</v>
      </c>
      <c r="B10" s="8" t="s">
        <v>17</v>
      </c>
      <c r="C10" s="9">
        <v>494.3</v>
      </c>
      <c r="D10" s="10">
        <v>44104</v>
      </c>
      <c r="E10" s="10">
        <v>44105</v>
      </c>
      <c r="F10" s="8">
        <f t="shared" si="0"/>
        <v>1</v>
      </c>
      <c r="G10" s="9">
        <f t="shared" si="1"/>
        <v>494.3</v>
      </c>
    </row>
    <row r="11" spans="1:7" x14ac:dyDescent="0.25">
      <c r="A11" s="14">
        <v>8</v>
      </c>
      <c r="B11" s="8" t="s">
        <v>20</v>
      </c>
      <c r="C11" s="9">
        <v>687.14</v>
      </c>
      <c r="D11" s="10">
        <v>44104</v>
      </c>
      <c r="E11" s="10">
        <v>44105</v>
      </c>
      <c r="F11" s="8">
        <f t="shared" si="0"/>
        <v>1</v>
      </c>
      <c r="G11" s="9">
        <f t="shared" si="1"/>
        <v>687.14</v>
      </c>
    </row>
    <row r="12" spans="1:7" x14ac:dyDescent="0.25">
      <c r="A12" s="14">
        <v>9</v>
      </c>
      <c r="B12" s="8" t="s">
        <v>25</v>
      </c>
      <c r="C12" s="9">
        <v>41.51</v>
      </c>
      <c r="D12" s="10">
        <v>44104</v>
      </c>
      <c r="E12" s="10">
        <v>44105</v>
      </c>
      <c r="F12" s="8">
        <f t="shared" si="0"/>
        <v>1</v>
      </c>
      <c r="G12" s="9">
        <f t="shared" si="1"/>
        <v>41.51</v>
      </c>
    </row>
    <row r="13" spans="1:7" x14ac:dyDescent="0.25">
      <c r="A13" s="14">
        <v>10</v>
      </c>
      <c r="B13" s="8" t="s">
        <v>36</v>
      </c>
      <c r="C13" s="9">
        <v>400</v>
      </c>
      <c r="D13" s="10">
        <v>44104</v>
      </c>
      <c r="E13" s="10">
        <v>44105</v>
      </c>
      <c r="F13" s="8">
        <f t="shared" si="0"/>
        <v>1</v>
      </c>
      <c r="G13" s="9">
        <f t="shared" si="1"/>
        <v>400</v>
      </c>
    </row>
    <row r="14" spans="1:7" x14ac:dyDescent="0.25">
      <c r="A14" s="14">
        <v>11</v>
      </c>
      <c r="B14" s="8" t="s">
        <v>14</v>
      </c>
      <c r="C14" s="9">
        <v>3657.97</v>
      </c>
      <c r="D14" s="10">
        <v>44105</v>
      </c>
      <c r="E14" s="10">
        <v>44105</v>
      </c>
      <c r="F14" s="8">
        <f t="shared" si="0"/>
        <v>0</v>
      </c>
      <c r="G14" s="9">
        <f t="shared" si="1"/>
        <v>0</v>
      </c>
    </row>
    <row r="15" spans="1:7" x14ac:dyDescent="0.25">
      <c r="A15" s="14">
        <v>12</v>
      </c>
      <c r="B15" s="8" t="s">
        <v>14</v>
      </c>
      <c r="C15" s="9">
        <v>3657.97</v>
      </c>
      <c r="D15" s="10">
        <v>44105</v>
      </c>
      <c r="E15" s="10">
        <v>44105</v>
      </c>
      <c r="F15" s="8">
        <f t="shared" si="0"/>
        <v>0</v>
      </c>
      <c r="G15" s="9">
        <f t="shared" si="1"/>
        <v>0</v>
      </c>
    </row>
    <row r="16" spans="1:7" x14ac:dyDescent="0.25">
      <c r="A16" s="14">
        <v>13</v>
      </c>
      <c r="B16" s="8" t="s">
        <v>21</v>
      </c>
      <c r="C16" s="9">
        <v>287.25</v>
      </c>
      <c r="D16" s="10">
        <v>44105</v>
      </c>
      <c r="E16" s="10">
        <v>44105</v>
      </c>
      <c r="F16" s="8">
        <f t="shared" si="0"/>
        <v>0</v>
      </c>
      <c r="G16" s="9">
        <f t="shared" si="1"/>
        <v>0</v>
      </c>
    </row>
    <row r="17" spans="1:7" x14ac:dyDescent="0.25">
      <c r="A17" s="14">
        <v>14</v>
      </c>
      <c r="B17" s="8" t="s">
        <v>32</v>
      </c>
      <c r="C17" s="9">
        <v>294.22000000000003</v>
      </c>
      <c r="D17" s="10">
        <v>44134</v>
      </c>
      <c r="E17" s="10">
        <v>44105</v>
      </c>
      <c r="F17" s="8">
        <f t="shared" si="0"/>
        <v>-29</v>
      </c>
      <c r="G17" s="9">
        <f t="shared" si="1"/>
        <v>-8532.380000000001</v>
      </c>
    </row>
    <row r="18" spans="1:7" x14ac:dyDescent="0.25">
      <c r="A18" s="14">
        <v>15</v>
      </c>
      <c r="B18" s="8" t="s">
        <v>14</v>
      </c>
      <c r="C18" s="9">
        <v>944.28</v>
      </c>
      <c r="D18" s="10">
        <v>44133</v>
      </c>
      <c r="E18" s="10">
        <v>44133</v>
      </c>
      <c r="F18" s="8">
        <f t="shared" si="0"/>
        <v>0</v>
      </c>
      <c r="G18" s="9">
        <f t="shared" si="1"/>
        <v>0</v>
      </c>
    </row>
    <row r="19" spans="1:7" x14ac:dyDescent="0.25">
      <c r="A19" s="14">
        <v>16</v>
      </c>
      <c r="B19" s="8" t="s">
        <v>10</v>
      </c>
      <c r="C19" s="9">
        <v>6217.2</v>
      </c>
      <c r="D19" s="10">
        <v>44134</v>
      </c>
      <c r="E19" s="10">
        <v>44133</v>
      </c>
      <c r="F19" s="8">
        <f t="shared" si="0"/>
        <v>-1</v>
      </c>
      <c r="G19" s="9">
        <f t="shared" si="1"/>
        <v>-6217.2</v>
      </c>
    </row>
    <row r="20" spans="1:7" x14ac:dyDescent="0.25">
      <c r="A20" s="14">
        <v>17</v>
      </c>
      <c r="B20" s="8" t="s">
        <v>25</v>
      </c>
      <c r="C20" s="9">
        <v>52.56</v>
      </c>
      <c r="D20" s="10">
        <v>44134</v>
      </c>
      <c r="E20" s="10">
        <v>44133</v>
      </c>
      <c r="F20" s="8">
        <f t="shared" si="0"/>
        <v>-1</v>
      </c>
      <c r="G20" s="9">
        <f t="shared" si="1"/>
        <v>-52.56</v>
      </c>
    </row>
    <row r="21" spans="1:7" x14ac:dyDescent="0.25">
      <c r="A21" s="14">
        <v>18</v>
      </c>
      <c r="B21" s="8" t="s">
        <v>27</v>
      </c>
      <c r="C21" s="9">
        <v>99.37</v>
      </c>
      <c r="D21" s="10">
        <v>44134</v>
      </c>
      <c r="E21" s="10">
        <v>44133</v>
      </c>
      <c r="F21" s="8">
        <f t="shared" si="0"/>
        <v>-1</v>
      </c>
      <c r="G21" s="9">
        <f t="shared" si="1"/>
        <v>-99.37</v>
      </c>
    </row>
    <row r="22" spans="1:7" x14ac:dyDescent="0.25">
      <c r="A22" s="14">
        <v>19</v>
      </c>
      <c r="B22" s="8" t="s">
        <v>15</v>
      </c>
      <c r="C22" s="9">
        <v>78.7</v>
      </c>
      <c r="D22" s="10">
        <v>44165</v>
      </c>
      <c r="E22" s="10">
        <v>44133</v>
      </c>
      <c r="F22" s="8">
        <f t="shared" si="0"/>
        <v>-32</v>
      </c>
      <c r="G22" s="9">
        <f t="shared" si="1"/>
        <v>-2518.4</v>
      </c>
    </row>
    <row r="23" spans="1:7" x14ac:dyDescent="0.25">
      <c r="A23" s="14">
        <v>20</v>
      </c>
      <c r="B23" s="8" t="s">
        <v>32</v>
      </c>
      <c r="C23" s="9">
        <v>150</v>
      </c>
      <c r="D23" s="10">
        <v>44196</v>
      </c>
      <c r="E23" s="10">
        <v>44133</v>
      </c>
      <c r="F23" s="8">
        <f t="shared" si="0"/>
        <v>-63</v>
      </c>
      <c r="G23" s="9">
        <f t="shared" si="1"/>
        <v>-9450</v>
      </c>
    </row>
    <row r="24" spans="1:7" x14ac:dyDescent="0.25">
      <c r="A24" s="14">
        <v>21</v>
      </c>
      <c r="B24" s="8" t="s">
        <v>14</v>
      </c>
      <c r="C24" s="9">
        <v>2987.83</v>
      </c>
      <c r="D24" s="10">
        <v>44162</v>
      </c>
      <c r="E24" s="10">
        <v>44162</v>
      </c>
      <c r="F24" s="8">
        <f t="shared" si="0"/>
        <v>0</v>
      </c>
      <c r="G24" s="9">
        <f t="shared" si="1"/>
        <v>0</v>
      </c>
    </row>
    <row r="25" spans="1:7" x14ac:dyDescent="0.25">
      <c r="A25" s="14">
        <v>22</v>
      </c>
      <c r="B25" s="8" t="s">
        <v>9</v>
      </c>
      <c r="C25" s="9">
        <v>1493.35</v>
      </c>
      <c r="D25" s="10">
        <v>44165</v>
      </c>
      <c r="E25" s="10">
        <v>44162</v>
      </c>
      <c r="F25" s="8">
        <f t="shared" si="0"/>
        <v>-3</v>
      </c>
      <c r="G25" s="9">
        <f t="shared" si="1"/>
        <v>-4480.0499999999993</v>
      </c>
    </row>
    <row r="26" spans="1:7" x14ac:dyDescent="0.25">
      <c r="A26" s="14">
        <v>23</v>
      </c>
      <c r="B26" s="8" t="s">
        <v>10</v>
      </c>
      <c r="C26" s="9">
        <v>9484.2000000000007</v>
      </c>
      <c r="D26" s="10">
        <v>44165</v>
      </c>
      <c r="E26" s="10">
        <v>44162</v>
      </c>
      <c r="F26" s="8">
        <f t="shared" si="0"/>
        <v>-3</v>
      </c>
      <c r="G26" s="9">
        <f t="shared" si="1"/>
        <v>-28452.600000000002</v>
      </c>
    </row>
    <row r="27" spans="1:7" x14ac:dyDescent="0.25">
      <c r="A27" s="14">
        <v>24</v>
      </c>
      <c r="B27" s="8" t="s">
        <v>12</v>
      </c>
      <c r="C27" s="9">
        <v>228</v>
      </c>
      <c r="D27" s="10">
        <v>44165</v>
      </c>
      <c r="E27" s="10">
        <v>44162</v>
      </c>
      <c r="F27" s="8">
        <f t="shared" si="0"/>
        <v>-3</v>
      </c>
      <c r="G27" s="9">
        <f t="shared" si="1"/>
        <v>-684</v>
      </c>
    </row>
    <row r="28" spans="1:7" x14ac:dyDescent="0.25">
      <c r="A28" s="14">
        <v>25</v>
      </c>
      <c r="B28" s="8" t="s">
        <v>17</v>
      </c>
      <c r="C28" s="9">
        <v>1220</v>
      </c>
      <c r="D28" s="10">
        <v>44165</v>
      </c>
      <c r="E28" s="10">
        <v>44162</v>
      </c>
      <c r="F28" s="8">
        <f t="shared" si="0"/>
        <v>-3</v>
      </c>
      <c r="G28" s="9">
        <f t="shared" si="1"/>
        <v>-3660</v>
      </c>
    </row>
    <row r="29" spans="1:7" x14ac:dyDescent="0.25">
      <c r="A29" s="14">
        <v>26</v>
      </c>
      <c r="B29" s="8" t="s">
        <v>19</v>
      </c>
      <c r="C29" s="9">
        <v>455.04</v>
      </c>
      <c r="D29" s="10">
        <v>44165</v>
      </c>
      <c r="E29" s="10">
        <v>44162</v>
      </c>
      <c r="F29" s="8">
        <f t="shared" si="0"/>
        <v>-3</v>
      </c>
      <c r="G29" s="9">
        <f t="shared" si="1"/>
        <v>-1365.1200000000001</v>
      </c>
    </row>
    <row r="30" spans="1:7" x14ac:dyDescent="0.25">
      <c r="A30" s="14">
        <v>27</v>
      </c>
      <c r="B30" s="8" t="s">
        <v>22</v>
      </c>
      <c r="C30" s="9">
        <v>486.5</v>
      </c>
      <c r="D30" s="10">
        <v>44165</v>
      </c>
      <c r="E30" s="10">
        <v>44162</v>
      </c>
      <c r="F30" s="8">
        <f t="shared" si="0"/>
        <v>-3</v>
      </c>
      <c r="G30" s="9">
        <f t="shared" si="1"/>
        <v>-1459.5</v>
      </c>
    </row>
    <row r="31" spans="1:7" x14ac:dyDescent="0.25">
      <c r="A31" s="14">
        <v>28</v>
      </c>
      <c r="B31" s="8" t="s">
        <v>24</v>
      </c>
      <c r="C31" s="9">
        <v>84</v>
      </c>
      <c r="D31" s="10">
        <v>44165</v>
      </c>
      <c r="E31" s="10">
        <v>44162</v>
      </c>
      <c r="F31" s="8">
        <f t="shared" si="0"/>
        <v>-3</v>
      </c>
      <c r="G31" s="9">
        <f t="shared" si="1"/>
        <v>-252</v>
      </c>
    </row>
    <row r="32" spans="1:7" x14ac:dyDescent="0.25">
      <c r="A32" s="14">
        <v>29</v>
      </c>
      <c r="B32" s="8" t="s">
        <v>28</v>
      </c>
      <c r="C32" s="9">
        <v>500</v>
      </c>
      <c r="D32" s="10">
        <v>44165</v>
      </c>
      <c r="E32" s="10">
        <v>44162</v>
      </c>
      <c r="F32" s="8">
        <f t="shared" si="0"/>
        <v>-3</v>
      </c>
      <c r="G32" s="9">
        <f t="shared" si="1"/>
        <v>-1500</v>
      </c>
    </row>
    <row r="33" spans="1:7" x14ac:dyDescent="0.25">
      <c r="A33" s="14">
        <v>30</v>
      </c>
      <c r="B33" s="8" t="s">
        <v>32</v>
      </c>
      <c r="C33" s="9">
        <v>90.16</v>
      </c>
      <c r="D33" s="10">
        <v>44165</v>
      </c>
      <c r="E33" s="10">
        <v>44162</v>
      </c>
      <c r="F33" s="8">
        <f t="shared" si="0"/>
        <v>-3</v>
      </c>
      <c r="G33" s="9">
        <f t="shared" si="1"/>
        <v>-270.48</v>
      </c>
    </row>
    <row r="34" spans="1:7" x14ac:dyDescent="0.25">
      <c r="A34" s="14">
        <v>31</v>
      </c>
      <c r="B34" s="8" t="s">
        <v>23</v>
      </c>
      <c r="C34" s="9">
        <v>190</v>
      </c>
      <c r="D34" s="10">
        <v>44196</v>
      </c>
      <c r="E34" s="10">
        <v>44162</v>
      </c>
      <c r="F34" s="8">
        <f t="shared" si="0"/>
        <v>-34</v>
      </c>
      <c r="G34" s="9">
        <f t="shared" si="1"/>
        <v>-6460</v>
      </c>
    </row>
    <row r="35" spans="1:7" x14ac:dyDescent="0.25">
      <c r="A35" s="14">
        <v>32</v>
      </c>
      <c r="B35" s="8" t="s">
        <v>25</v>
      </c>
      <c r="C35" s="9">
        <v>33.340000000000003</v>
      </c>
      <c r="D35" s="10">
        <v>44165</v>
      </c>
      <c r="E35" s="10">
        <v>44165</v>
      </c>
      <c r="F35" s="8">
        <f t="shared" ref="F35:F55" si="2">E35-D35</f>
        <v>0</v>
      </c>
      <c r="G35" s="9">
        <f t="shared" ref="G35:G55" si="3">F35*C35</f>
        <v>0</v>
      </c>
    </row>
    <row r="36" spans="1:7" x14ac:dyDescent="0.25">
      <c r="A36" s="14">
        <v>33</v>
      </c>
      <c r="B36" s="8" t="s">
        <v>27</v>
      </c>
      <c r="C36" s="9">
        <v>41.38</v>
      </c>
      <c r="D36" s="10">
        <v>44165</v>
      </c>
      <c r="E36" s="10">
        <v>44165</v>
      </c>
      <c r="F36" s="8">
        <f t="shared" si="2"/>
        <v>0</v>
      </c>
      <c r="G36" s="9">
        <f t="shared" si="3"/>
        <v>0</v>
      </c>
    </row>
    <row r="37" spans="1:7" x14ac:dyDescent="0.25">
      <c r="A37" s="14">
        <v>34</v>
      </c>
      <c r="B37" s="8" t="s">
        <v>29</v>
      </c>
      <c r="C37" s="9">
        <v>1600.36</v>
      </c>
      <c r="D37" s="10">
        <v>44165</v>
      </c>
      <c r="E37" s="10">
        <v>44165</v>
      </c>
      <c r="F37" s="8">
        <f t="shared" si="2"/>
        <v>0</v>
      </c>
      <c r="G37" s="9">
        <f t="shared" si="3"/>
        <v>0</v>
      </c>
    </row>
    <row r="38" spans="1:7" x14ac:dyDescent="0.25">
      <c r="A38" s="14">
        <v>35</v>
      </c>
      <c r="B38" s="8" t="s">
        <v>34</v>
      </c>
      <c r="C38" s="9">
        <v>4300</v>
      </c>
      <c r="D38" s="10">
        <v>44165</v>
      </c>
      <c r="E38" s="10">
        <v>44165</v>
      </c>
      <c r="F38" s="8">
        <f t="shared" si="2"/>
        <v>0</v>
      </c>
      <c r="G38" s="9">
        <f t="shared" si="3"/>
        <v>0</v>
      </c>
    </row>
    <row r="39" spans="1:7" x14ac:dyDescent="0.25">
      <c r="A39" s="14">
        <v>36</v>
      </c>
      <c r="B39" s="8" t="s">
        <v>37</v>
      </c>
      <c r="C39" s="9">
        <v>2280</v>
      </c>
      <c r="D39" s="10">
        <v>44165</v>
      </c>
      <c r="E39" s="10">
        <v>44165</v>
      </c>
      <c r="F39" s="8">
        <f t="shared" si="2"/>
        <v>0</v>
      </c>
      <c r="G39" s="9">
        <f t="shared" si="3"/>
        <v>0</v>
      </c>
    </row>
    <row r="40" spans="1:7" x14ac:dyDescent="0.25">
      <c r="A40" s="14">
        <v>37</v>
      </c>
      <c r="B40" s="8" t="s">
        <v>39</v>
      </c>
      <c r="C40" s="9">
        <v>799</v>
      </c>
      <c r="D40" s="10">
        <v>44165</v>
      </c>
      <c r="E40" s="10">
        <v>44165</v>
      </c>
      <c r="F40" s="8">
        <f t="shared" si="2"/>
        <v>0</v>
      </c>
      <c r="G40" s="9">
        <f t="shared" si="3"/>
        <v>0</v>
      </c>
    </row>
    <row r="41" spans="1:7" x14ac:dyDescent="0.25">
      <c r="A41" s="14">
        <v>38</v>
      </c>
      <c r="B41" s="8" t="s">
        <v>30</v>
      </c>
      <c r="C41" s="9">
        <v>1293</v>
      </c>
      <c r="D41" s="10">
        <v>44196</v>
      </c>
      <c r="E41" s="10">
        <v>44165</v>
      </c>
      <c r="F41" s="8">
        <f t="shared" si="2"/>
        <v>-31</v>
      </c>
      <c r="G41" s="9">
        <f t="shared" si="3"/>
        <v>-40083</v>
      </c>
    </row>
    <row r="42" spans="1:7" x14ac:dyDescent="0.25">
      <c r="A42" s="14">
        <v>39</v>
      </c>
      <c r="B42" s="8" t="s">
        <v>10</v>
      </c>
      <c r="C42" s="9">
        <v>15835.05</v>
      </c>
      <c r="D42" s="10">
        <v>44195</v>
      </c>
      <c r="E42" s="10">
        <v>44195</v>
      </c>
      <c r="F42" s="8">
        <f t="shared" si="2"/>
        <v>0</v>
      </c>
      <c r="G42" s="9">
        <f t="shared" si="3"/>
        <v>0</v>
      </c>
    </row>
    <row r="43" spans="1:7" x14ac:dyDescent="0.25">
      <c r="A43" s="14">
        <v>40</v>
      </c>
      <c r="B43" s="8" t="s">
        <v>14</v>
      </c>
      <c r="C43" s="9">
        <v>1045.82</v>
      </c>
      <c r="D43" s="10">
        <v>44195</v>
      </c>
      <c r="E43" s="10">
        <v>44195</v>
      </c>
      <c r="F43" s="8">
        <f t="shared" si="2"/>
        <v>0</v>
      </c>
      <c r="G43" s="9">
        <f t="shared" si="3"/>
        <v>0</v>
      </c>
    </row>
    <row r="44" spans="1:7" x14ac:dyDescent="0.25">
      <c r="A44" s="14">
        <v>41</v>
      </c>
      <c r="B44" s="8" t="s">
        <v>15</v>
      </c>
      <c r="C44" s="9">
        <v>6.43</v>
      </c>
      <c r="D44" s="10">
        <v>44196</v>
      </c>
      <c r="E44" s="10">
        <v>44195</v>
      </c>
      <c r="F44" s="8">
        <f t="shared" si="2"/>
        <v>-1</v>
      </c>
      <c r="G44" s="9">
        <f t="shared" si="3"/>
        <v>-6.43</v>
      </c>
    </row>
    <row r="45" spans="1:7" x14ac:dyDescent="0.25">
      <c r="A45" s="14">
        <v>42</v>
      </c>
      <c r="B45" s="8" t="s">
        <v>16</v>
      </c>
      <c r="C45" s="9">
        <v>140</v>
      </c>
      <c r="D45" s="10">
        <v>44196</v>
      </c>
      <c r="E45" s="10">
        <v>44195</v>
      </c>
      <c r="F45" s="8">
        <f t="shared" si="2"/>
        <v>-1</v>
      </c>
      <c r="G45" s="9">
        <f t="shared" si="3"/>
        <v>-140</v>
      </c>
    </row>
    <row r="46" spans="1:7" x14ac:dyDescent="0.25">
      <c r="A46" s="14">
        <v>43</v>
      </c>
      <c r="B46" s="8" t="s">
        <v>18</v>
      </c>
      <c r="C46" s="9">
        <v>110.29</v>
      </c>
      <c r="D46" s="10">
        <v>44196</v>
      </c>
      <c r="E46" s="10">
        <v>44195</v>
      </c>
      <c r="F46" s="8">
        <f t="shared" si="2"/>
        <v>-1</v>
      </c>
      <c r="G46" s="9">
        <f t="shared" si="3"/>
        <v>-110.29</v>
      </c>
    </row>
    <row r="47" spans="1:7" x14ac:dyDescent="0.25">
      <c r="A47" s="14">
        <v>44</v>
      </c>
      <c r="B47" s="8" t="s">
        <v>20</v>
      </c>
      <c r="C47" s="9">
        <v>1068.6500000000001</v>
      </c>
      <c r="D47" s="10">
        <v>44196</v>
      </c>
      <c r="E47" s="10">
        <v>44195</v>
      </c>
      <c r="F47" s="8">
        <f t="shared" si="2"/>
        <v>-1</v>
      </c>
      <c r="G47" s="9">
        <f t="shared" si="3"/>
        <v>-1068.6500000000001</v>
      </c>
    </row>
    <row r="48" spans="1:7" x14ac:dyDescent="0.25">
      <c r="A48" s="14">
        <v>45</v>
      </c>
      <c r="B48" s="8" t="s">
        <v>25</v>
      </c>
      <c r="C48" s="9">
        <v>31.86</v>
      </c>
      <c r="D48" s="10">
        <v>44196</v>
      </c>
      <c r="E48" s="10">
        <v>44195</v>
      </c>
      <c r="F48" s="8">
        <f t="shared" si="2"/>
        <v>-1</v>
      </c>
      <c r="G48" s="9">
        <f t="shared" si="3"/>
        <v>-31.86</v>
      </c>
    </row>
    <row r="49" spans="1:7" x14ac:dyDescent="0.25">
      <c r="A49" s="14">
        <v>46</v>
      </c>
      <c r="B49" s="8" t="s">
        <v>32</v>
      </c>
      <c r="C49" s="9">
        <v>272.52</v>
      </c>
      <c r="D49" s="10">
        <v>44196</v>
      </c>
      <c r="E49" s="10">
        <v>44195</v>
      </c>
      <c r="F49" s="8">
        <f t="shared" si="2"/>
        <v>-1</v>
      </c>
      <c r="G49" s="9">
        <f t="shared" si="3"/>
        <v>-272.52</v>
      </c>
    </row>
    <row r="50" spans="1:7" x14ac:dyDescent="0.25">
      <c r="A50" s="14">
        <v>47</v>
      </c>
      <c r="B50" s="8" t="s">
        <v>35</v>
      </c>
      <c r="C50" s="9">
        <v>393.31</v>
      </c>
      <c r="D50" s="10">
        <v>44196</v>
      </c>
      <c r="E50" s="10">
        <v>44195</v>
      </c>
      <c r="F50" s="8">
        <f t="shared" si="2"/>
        <v>-1</v>
      </c>
      <c r="G50" s="9">
        <f t="shared" si="3"/>
        <v>-393.31</v>
      </c>
    </row>
    <row r="51" spans="1:7" x14ac:dyDescent="0.25">
      <c r="A51" s="14">
        <v>48</v>
      </c>
      <c r="B51" s="8" t="s">
        <v>36</v>
      </c>
      <c r="C51" s="9">
        <v>390</v>
      </c>
      <c r="D51" s="10">
        <v>44196</v>
      </c>
      <c r="E51" s="10">
        <v>44195</v>
      </c>
      <c r="F51" s="8">
        <f t="shared" si="2"/>
        <v>-1</v>
      </c>
      <c r="G51" s="9">
        <f t="shared" si="3"/>
        <v>-390</v>
      </c>
    </row>
    <row r="52" spans="1:7" x14ac:dyDescent="0.25">
      <c r="A52" s="14">
        <v>49</v>
      </c>
      <c r="B52" s="8" t="s">
        <v>11</v>
      </c>
      <c r="C52" s="9">
        <v>118.2</v>
      </c>
      <c r="D52" s="10">
        <v>44227</v>
      </c>
      <c r="E52" s="10">
        <v>44195</v>
      </c>
      <c r="F52" s="8">
        <f t="shared" si="2"/>
        <v>-32</v>
      </c>
      <c r="G52" s="9">
        <f t="shared" si="3"/>
        <v>-3782.4</v>
      </c>
    </row>
    <row r="53" spans="1:7" x14ac:dyDescent="0.25">
      <c r="A53" s="14">
        <v>50</v>
      </c>
      <c r="B53" s="8" t="s">
        <v>26</v>
      </c>
      <c r="C53" s="9">
        <v>784</v>
      </c>
      <c r="D53" s="10">
        <v>44196</v>
      </c>
      <c r="E53" s="10">
        <v>44195</v>
      </c>
      <c r="F53" s="8">
        <f t="shared" si="2"/>
        <v>-1</v>
      </c>
      <c r="G53" s="9">
        <f t="shared" si="3"/>
        <v>-784</v>
      </c>
    </row>
    <row r="54" spans="1:7" x14ac:dyDescent="0.25">
      <c r="A54" s="14">
        <v>51</v>
      </c>
      <c r="B54" s="8" t="s">
        <v>33</v>
      </c>
      <c r="C54" s="9">
        <v>4682</v>
      </c>
      <c r="D54" s="10">
        <v>44227</v>
      </c>
      <c r="E54" s="10">
        <v>44195</v>
      </c>
      <c r="F54" s="8">
        <f t="shared" si="2"/>
        <v>-32</v>
      </c>
      <c r="G54" s="9">
        <f t="shared" si="3"/>
        <v>-149824</v>
      </c>
    </row>
    <row r="55" spans="1:7" x14ac:dyDescent="0.25">
      <c r="A55" s="14">
        <v>52</v>
      </c>
      <c r="B55" s="8" t="s">
        <v>38</v>
      </c>
      <c r="C55" s="9">
        <v>3700</v>
      </c>
      <c r="D55" s="10">
        <v>44227</v>
      </c>
      <c r="E55" s="10">
        <v>44195</v>
      </c>
      <c r="F55" s="8">
        <f t="shared" si="2"/>
        <v>-32</v>
      </c>
      <c r="G55" s="9">
        <f t="shared" si="3"/>
        <v>-118400</v>
      </c>
    </row>
    <row r="56" spans="1:7" x14ac:dyDescent="0.25">
      <c r="B56" s="11"/>
      <c r="C56" s="12"/>
      <c r="D56" s="13"/>
      <c r="E56" s="13"/>
      <c r="F56" s="11"/>
      <c r="G56" s="12"/>
    </row>
    <row r="57" spans="1:7" x14ac:dyDescent="0.25">
      <c r="B57" s="11"/>
      <c r="C57" s="12">
        <f>SUM(C4:C56)</f>
        <v>89301.309999999983</v>
      </c>
      <c r="D57" s="13"/>
      <c r="E57" s="13"/>
      <c r="F57" s="11"/>
      <c r="G57" s="12">
        <f>SUM(G4:G56)</f>
        <v>256377.57999999984</v>
      </c>
    </row>
    <row r="58" spans="1:7" x14ac:dyDescent="0.25">
      <c r="B58" s="11"/>
      <c r="C58" s="12"/>
      <c r="D58" s="13"/>
      <c r="E58" s="13"/>
      <c r="F58" s="11"/>
      <c r="G58" s="11"/>
    </row>
    <row r="59" spans="1:7" ht="15.75" x14ac:dyDescent="0.25">
      <c r="D59" s="16" t="s">
        <v>7</v>
      </c>
      <c r="E59" s="17"/>
      <c r="F59" s="18"/>
      <c r="G59" s="15">
        <f>G57/C57</f>
        <v>2.8709274253647554</v>
      </c>
    </row>
    <row r="60" spans="1:7" x14ac:dyDescent="0.25">
      <c r="G60" s="7"/>
    </row>
  </sheetData>
  <sortState xmlns:xlrd2="http://schemas.microsoft.com/office/spreadsheetml/2017/richdata2" ref="A4:G55">
    <sortCondition ref="E4:E55"/>
    <sortCondition ref="D4:D55"/>
  </sortState>
  <mergeCells count="1">
    <mergeCell ref="D59:F5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2021-06-11T12:20:05Z</dcterms:modified>
</cp:coreProperties>
</file>