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494A8E00-D324-4702-8849-697D6070C4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4" i="1" l="1"/>
  <c r="F4" i="1" l="1"/>
  <c r="G4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19" i="1"/>
  <c r="G19" i="1" s="1"/>
  <c r="F11" i="1"/>
  <c r="G11" i="1" s="1"/>
  <c r="F25" i="1"/>
  <c r="G25" i="1" s="1"/>
  <c r="F24" i="1"/>
  <c r="G24" i="1" s="1"/>
  <c r="F9" i="1"/>
  <c r="G9" i="1" s="1"/>
  <c r="F17" i="1"/>
  <c r="G17" i="1" s="1"/>
  <c r="F8" i="1"/>
  <c r="G8" i="1" s="1"/>
  <c r="F16" i="1"/>
  <c r="G16" i="1" s="1"/>
  <c r="F7" i="1"/>
  <c r="G7" i="1" s="1"/>
  <c r="F26" i="1"/>
  <c r="G26" i="1" s="1"/>
  <c r="F18" i="1"/>
  <c r="G18" i="1" s="1"/>
  <c r="F10" i="1"/>
  <c r="G10" i="1" s="1"/>
  <c r="F23" i="1"/>
  <c r="G23" i="1" s="1"/>
  <c r="F15" i="1"/>
  <c r="G15" i="1" s="1"/>
  <c r="F14" i="1"/>
  <c r="G14" i="1" s="1"/>
  <c r="F6" i="1"/>
  <c r="G6" i="1" s="1"/>
  <c r="F22" i="1"/>
  <c r="G22" i="1" s="1"/>
  <c r="F13" i="1"/>
  <c r="G13" i="1" s="1"/>
  <c r="F21" i="1"/>
  <c r="G21" i="1" s="1"/>
  <c r="F12" i="1"/>
  <c r="G12" i="1" s="1"/>
  <c r="F5" i="1"/>
  <c r="G5" i="1" s="1"/>
  <c r="F20" i="1"/>
  <c r="G20" i="1" s="1"/>
  <c r="G34" i="1" l="1"/>
  <c r="G36" i="1" s="1"/>
</calcChain>
</file>

<file path=xl/sharedStrings.xml><?xml version="1.0" encoding="utf-8"?>
<sst xmlns="http://schemas.openxmlformats.org/spreadsheetml/2006/main" count="38" uniqueCount="27">
  <si>
    <t>PROGR.</t>
  </si>
  <si>
    <t>FORNITORE</t>
  </si>
  <si>
    <t>IMPORTO</t>
  </si>
  <si>
    <t>DATA SCADENZA</t>
  </si>
  <si>
    <t>DATA PAGAMENTO</t>
  </si>
  <si>
    <t>GG INTERCORSI TRA SCAD. E PAG.</t>
  </si>
  <si>
    <t>GG*IMPORTO</t>
  </si>
  <si>
    <t>ALBALONGA SPA F. COMUNALE 1</t>
  </si>
  <si>
    <t>COOPERATIVA SOCIALE ONLUS ALTEYA</t>
  </si>
  <si>
    <t>BENEDETTI GINO</t>
  </si>
  <si>
    <t>BIORISTORO ITALIA SRL</t>
  </si>
  <si>
    <t>LOREDANA CAREDDU</t>
  </si>
  <si>
    <t>DFS INFORMATICA</t>
  </si>
  <si>
    <t>DIGITAL TRADE SRL</t>
  </si>
  <si>
    <t>ELETTRICA 88 2005 SRL</t>
  </si>
  <si>
    <t>ERREBIAN SPA</t>
  </si>
  <si>
    <t>ITALIANA PETROLI</t>
  </si>
  <si>
    <t>PRONTO PC SAS</t>
  </si>
  <si>
    <t>RUSSO GIUSEPPE</t>
  </si>
  <si>
    <t xml:space="preserve">Indicatore di tempestività dei pagamenti </t>
  </si>
  <si>
    <t>GLEMA</t>
  </si>
  <si>
    <t>FORMESA</t>
  </si>
  <si>
    <t xml:space="preserve">MS SERVIZI SRL </t>
  </si>
  <si>
    <t>PARCO DEL CEDRO</t>
  </si>
  <si>
    <t>RANDSTAD ITALIA SPA</t>
  </si>
  <si>
    <t>RICCI BARBARA</t>
  </si>
  <si>
    <t xml:space="preserve">IV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</si>
</sst>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dd/mm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8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0" fillId="0" borderId="0" xfId="0" applyNumberFormat="1"/>
    <xf numFmtId="14" fontId="0" fillId="0" borderId="0" xfId="0" applyNumberFormat="1"/>
    <xf numFmtId="0" fontId="0" fillId="0" borderId="1" xfId="0" applyFill="1" applyBorder="1"/>
    <xf numFmtId="164" fontId="0" fillId="0" borderId="1" xfId="0" applyNumberFormat="1" applyFill="1" applyBorder="1"/>
    <xf numFmtId="14" fontId="0" fillId="0" borderId="1" xfId="0" applyNumberFormat="1" applyFill="1" applyBorder="1"/>
    <xf numFmtId="14" fontId="1" fillId="0" borderId="1" xfId="0" applyNumberFormat="1" applyFont="1" applyBorder="1"/>
    <xf numFmtId="0" fontId="4" fillId="0" borderId="0" xfId="0" applyFont="1"/>
    <xf numFmtId="165" fontId="2" fillId="0" borderId="2" xfId="0" applyNumberFormat="1" applyFont="1" applyBorder="1" applyAlignment="1">
      <alignment horizontal="center" vertical="top"/>
    </xf>
    <xf numFmtId="165" fontId="2" fillId="0" borderId="3" xfId="0" applyNumberFormat="1" applyFont="1" applyBorder="1" applyAlignment="1">
      <alignment horizontal="center" vertical="top"/>
    </xf>
    <xf numFmtId="165" fontId="2" fillId="0" borderId="4" xfId="0" applyNumberFormat="1" applyFont="1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workbookViewId="0">
      <selection activeCell="E19" sqref="E19"/>
    </sheetView>
  </sheetViews>
  <sheetFormatPr defaultRowHeight="15" x14ac:dyDescent="0.25"/>
  <cols>
    <col min="2" max="2" width="34.140625" customWidth="1"/>
    <col min="3" max="3" width="15.28515625" customWidth="1"/>
    <col min="4" max="4" width="19" style="6" customWidth="1"/>
    <col min="5" max="5" width="17.7109375" customWidth="1"/>
    <col min="6" max="6" width="35.7109375" customWidth="1"/>
    <col min="7" max="7" width="17.5703125" customWidth="1"/>
  </cols>
  <sheetData>
    <row r="1" spans="1:7" ht="18.75" x14ac:dyDescent="0.3">
      <c r="A1" s="11" t="s">
        <v>26</v>
      </c>
    </row>
    <row r="3" spans="1:7" x14ac:dyDescent="0.25">
      <c r="A3" s="1" t="s">
        <v>0</v>
      </c>
      <c r="B3" s="1" t="s">
        <v>1</v>
      </c>
      <c r="C3" s="1" t="s">
        <v>2</v>
      </c>
      <c r="D3" s="10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3">
        <v>1</v>
      </c>
      <c r="B4" s="7" t="s">
        <v>18</v>
      </c>
      <c r="C4" s="8">
        <v>1677</v>
      </c>
      <c r="D4" s="9">
        <v>44470</v>
      </c>
      <c r="E4" s="9">
        <v>44470</v>
      </c>
      <c r="F4" s="2">
        <f t="shared" ref="F4:F19" si="0">E4-D4</f>
        <v>0</v>
      </c>
      <c r="G4" s="4">
        <f t="shared" ref="G4:G19" si="1">F4*C4</f>
        <v>0</v>
      </c>
    </row>
    <row r="5" spans="1:7" x14ac:dyDescent="0.25">
      <c r="A5" s="3">
        <v>2</v>
      </c>
      <c r="B5" s="7" t="s">
        <v>8</v>
      </c>
      <c r="C5" s="8">
        <v>8479.35</v>
      </c>
      <c r="D5" s="9">
        <v>44500</v>
      </c>
      <c r="E5" s="9">
        <v>44498</v>
      </c>
      <c r="F5" s="2">
        <f t="shared" si="0"/>
        <v>-2</v>
      </c>
      <c r="G5" s="4">
        <f t="shared" si="1"/>
        <v>-16958.7</v>
      </c>
    </row>
    <row r="6" spans="1:7" x14ac:dyDescent="0.25">
      <c r="A6" s="3">
        <v>3</v>
      </c>
      <c r="B6" s="7" t="s">
        <v>11</v>
      </c>
      <c r="C6" s="8">
        <v>1005.21</v>
      </c>
      <c r="D6" s="9">
        <v>44498</v>
      </c>
      <c r="E6" s="9">
        <v>44498</v>
      </c>
      <c r="F6" s="2">
        <f t="shared" si="0"/>
        <v>0</v>
      </c>
      <c r="G6" s="4">
        <f t="shared" si="1"/>
        <v>0</v>
      </c>
    </row>
    <row r="7" spans="1:7" x14ac:dyDescent="0.25">
      <c r="A7" s="3">
        <v>4</v>
      </c>
      <c r="B7" s="7" t="s">
        <v>12</v>
      </c>
      <c r="C7" s="8">
        <v>2500</v>
      </c>
      <c r="D7" s="9">
        <v>44500</v>
      </c>
      <c r="E7" s="9">
        <v>44498</v>
      </c>
      <c r="F7" s="2">
        <f t="shared" si="0"/>
        <v>-2</v>
      </c>
      <c r="G7" s="4">
        <f t="shared" si="1"/>
        <v>-5000</v>
      </c>
    </row>
    <row r="8" spans="1:7" x14ac:dyDescent="0.25">
      <c r="A8" s="3">
        <v>5</v>
      </c>
      <c r="B8" s="7" t="s">
        <v>14</v>
      </c>
      <c r="C8" s="8">
        <v>22.03</v>
      </c>
      <c r="D8" s="9">
        <v>44500</v>
      </c>
      <c r="E8" s="9">
        <v>44498</v>
      </c>
      <c r="F8" s="2">
        <f t="shared" si="0"/>
        <v>-2</v>
      </c>
      <c r="G8" s="4">
        <f t="shared" si="1"/>
        <v>-44.06</v>
      </c>
    </row>
    <row r="9" spans="1:7" x14ac:dyDescent="0.25">
      <c r="A9" s="3">
        <v>6</v>
      </c>
      <c r="B9" s="7" t="s">
        <v>15</v>
      </c>
      <c r="C9" s="8">
        <v>1271.9000000000001</v>
      </c>
      <c r="D9" s="9">
        <v>44469</v>
      </c>
      <c r="E9" s="9">
        <v>44498</v>
      </c>
      <c r="F9" s="2">
        <f t="shared" si="0"/>
        <v>29</v>
      </c>
      <c r="G9" s="4">
        <f t="shared" si="1"/>
        <v>36885.100000000006</v>
      </c>
    </row>
    <row r="10" spans="1:7" x14ac:dyDescent="0.25">
      <c r="A10" s="3">
        <v>7</v>
      </c>
      <c r="B10" s="7" t="s">
        <v>20</v>
      </c>
      <c r="C10" s="8">
        <v>2540.86</v>
      </c>
      <c r="D10" s="9">
        <v>44500</v>
      </c>
      <c r="E10" s="9">
        <v>44498</v>
      </c>
      <c r="F10" s="2">
        <f t="shared" si="0"/>
        <v>-2</v>
      </c>
      <c r="G10" s="4">
        <f t="shared" si="1"/>
        <v>-5081.72</v>
      </c>
    </row>
    <row r="11" spans="1:7" x14ac:dyDescent="0.25">
      <c r="A11" s="3">
        <v>8</v>
      </c>
      <c r="B11" s="7" t="s">
        <v>16</v>
      </c>
      <c r="C11" s="8">
        <v>36.020000000000003</v>
      </c>
      <c r="D11" s="9">
        <v>44500</v>
      </c>
      <c r="E11" s="9">
        <v>44498</v>
      </c>
      <c r="F11" s="2">
        <f t="shared" si="0"/>
        <v>-2</v>
      </c>
      <c r="G11" s="4">
        <f t="shared" si="1"/>
        <v>-72.040000000000006</v>
      </c>
    </row>
    <row r="12" spans="1:7" x14ac:dyDescent="0.25">
      <c r="A12" s="3">
        <v>9</v>
      </c>
      <c r="B12" s="7" t="s">
        <v>8</v>
      </c>
      <c r="C12" s="8">
        <v>15447.17</v>
      </c>
      <c r="D12" s="9">
        <v>44530</v>
      </c>
      <c r="E12" s="9">
        <v>44530</v>
      </c>
      <c r="F12" s="2">
        <f t="shared" si="0"/>
        <v>0</v>
      </c>
      <c r="G12" s="4">
        <f t="shared" si="1"/>
        <v>0</v>
      </c>
    </row>
    <row r="13" spans="1:7" x14ac:dyDescent="0.25">
      <c r="A13" s="3">
        <v>10</v>
      </c>
      <c r="B13" s="7" t="s">
        <v>9</v>
      </c>
      <c r="C13" s="8">
        <v>969</v>
      </c>
      <c r="D13" s="9">
        <v>44530</v>
      </c>
      <c r="E13" s="9">
        <v>44530</v>
      </c>
      <c r="F13" s="2">
        <f t="shared" si="0"/>
        <v>0</v>
      </c>
      <c r="G13" s="4">
        <f t="shared" si="1"/>
        <v>0</v>
      </c>
    </row>
    <row r="14" spans="1:7" x14ac:dyDescent="0.25">
      <c r="A14" s="3">
        <v>11</v>
      </c>
      <c r="B14" s="7" t="s">
        <v>11</v>
      </c>
      <c r="C14" s="8">
        <v>913.82</v>
      </c>
      <c r="D14" s="9">
        <v>44530</v>
      </c>
      <c r="E14" s="9">
        <v>44530</v>
      </c>
      <c r="F14" s="2">
        <f t="shared" si="0"/>
        <v>0</v>
      </c>
      <c r="G14" s="4">
        <f t="shared" si="1"/>
        <v>0</v>
      </c>
    </row>
    <row r="15" spans="1:7" x14ac:dyDescent="0.25">
      <c r="A15" s="3">
        <v>12</v>
      </c>
      <c r="B15" s="7" t="s">
        <v>11</v>
      </c>
      <c r="C15" s="8">
        <v>2084.16</v>
      </c>
      <c r="D15" s="9">
        <v>44530</v>
      </c>
      <c r="E15" s="9">
        <v>44530</v>
      </c>
      <c r="F15" s="2">
        <f t="shared" si="0"/>
        <v>0</v>
      </c>
      <c r="G15" s="4">
        <f t="shared" si="1"/>
        <v>0</v>
      </c>
    </row>
    <row r="16" spans="1:7" x14ac:dyDescent="0.25">
      <c r="A16" s="3">
        <v>13</v>
      </c>
      <c r="B16" s="7" t="s">
        <v>13</v>
      </c>
      <c r="C16" s="7">
        <v>1148.67</v>
      </c>
      <c r="D16" s="9">
        <v>44530</v>
      </c>
      <c r="E16" s="9">
        <v>44530</v>
      </c>
      <c r="F16" s="2">
        <f t="shared" si="0"/>
        <v>0</v>
      </c>
      <c r="G16" s="4">
        <f t="shared" si="1"/>
        <v>0</v>
      </c>
    </row>
    <row r="17" spans="1:7" x14ac:dyDescent="0.25">
      <c r="A17" s="3">
        <v>14</v>
      </c>
      <c r="B17" s="7" t="s">
        <v>14</v>
      </c>
      <c r="C17" s="8">
        <v>154.94</v>
      </c>
      <c r="D17" s="9">
        <v>44530</v>
      </c>
      <c r="E17" s="9">
        <v>44530</v>
      </c>
      <c r="F17" s="2">
        <f t="shared" si="0"/>
        <v>0</v>
      </c>
      <c r="G17" s="4">
        <f t="shared" si="1"/>
        <v>0</v>
      </c>
    </row>
    <row r="18" spans="1:7" x14ac:dyDescent="0.25">
      <c r="A18" s="3">
        <v>15</v>
      </c>
      <c r="B18" s="7" t="s">
        <v>20</v>
      </c>
      <c r="C18" s="8">
        <v>2307.7199999999998</v>
      </c>
      <c r="D18" s="9">
        <v>44530</v>
      </c>
      <c r="E18" s="9">
        <v>44530</v>
      </c>
      <c r="F18" s="2">
        <f t="shared" si="0"/>
        <v>0</v>
      </c>
      <c r="G18" s="4">
        <f t="shared" si="1"/>
        <v>0</v>
      </c>
    </row>
    <row r="19" spans="1:7" x14ac:dyDescent="0.25">
      <c r="A19" s="3">
        <v>16</v>
      </c>
      <c r="B19" s="7" t="s">
        <v>16</v>
      </c>
      <c r="C19" s="8">
        <v>21.15</v>
      </c>
      <c r="D19" s="9">
        <v>44530</v>
      </c>
      <c r="E19" s="9">
        <v>44530</v>
      </c>
      <c r="F19" s="2">
        <f t="shared" si="0"/>
        <v>0</v>
      </c>
      <c r="G19" s="4">
        <f t="shared" si="1"/>
        <v>0</v>
      </c>
    </row>
    <row r="20" spans="1:7" x14ac:dyDescent="0.25">
      <c r="A20" s="3">
        <v>17</v>
      </c>
      <c r="B20" s="7" t="s">
        <v>7</v>
      </c>
      <c r="C20" s="8">
        <v>880.78</v>
      </c>
      <c r="D20" s="9">
        <v>44561</v>
      </c>
      <c r="E20" s="9">
        <v>44558</v>
      </c>
      <c r="F20" s="2">
        <f t="shared" ref="F20:F32" si="2">E20-D20</f>
        <v>-3</v>
      </c>
      <c r="G20" s="4">
        <f t="shared" ref="G20:G32" si="3">F20*C20</f>
        <v>-2642.34</v>
      </c>
    </row>
    <row r="21" spans="1:7" x14ac:dyDescent="0.25">
      <c r="A21" s="3">
        <v>18</v>
      </c>
      <c r="B21" s="7" t="s">
        <v>8</v>
      </c>
      <c r="C21" s="8">
        <v>21469.54</v>
      </c>
      <c r="D21" s="9">
        <v>44561</v>
      </c>
      <c r="E21" s="9">
        <v>44558</v>
      </c>
      <c r="F21" s="2">
        <f t="shared" si="2"/>
        <v>-3</v>
      </c>
      <c r="G21" s="4">
        <f t="shared" si="3"/>
        <v>-64408.62</v>
      </c>
    </row>
    <row r="22" spans="1:7" x14ac:dyDescent="0.25">
      <c r="A22" s="3">
        <v>19</v>
      </c>
      <c r="B22" s="7" t="s">
        <v>10</v>
      </c>
      <c r="C22" s="8">
        <v>495</v>
      </c>
      <c r="D22" s="9">
        <v>44561</v>
      </c>
      <c r="E22" s="9">
        <v>44558</v>
      </c>
      <c r="F22" s="2">
        <f t="shared" si="2"/>
        <v>-3</v>
      </c>
      <c r="G22" s="4">
        <f t="shared" si="3"/>
        <v>-1485</v>
      </c>
    </row>
    <row r="23" spans="1:7" x14ac:dyDescent="0.25">
      <c r="A23" s="3">
        <v>20</v>
      </c>
      <c r="B23" s="7" t="s">
        <v>11</v>
      </c>
      <c r="C23" s="8">
        <v>1076.28</v>
      </c>
      <c r="D23" s="9">
        <v>44558</v>
      </c>
      <c r="E23" s="9">
        <v>44558</v>
      </c>
      <c r="F23" s="2">
        <f t="shared" si="2"/>
        <v>0</v>
      </c>
      <c r="G23" s="4">
        <f t="shared" si="3"/>
        <v>0</v>
      </c>
    </row>
    <row r="24" spans="1:7" x14ac:dyDescent="0.25">
      <c r="A24" s="3">
        <v>21</v>
      </c>
      <c r="B24" s="7" t="s">
        <v>15</v>
      </c>
      <c r="C24" s="8">
        <v>1341.06</v>
      </c>
      <c r="D24" s="9">
        <v>44561</v>
      </c>
      <c r="E24" s="9">
        <v>44558</v>
      </c>
      <c r="F24" s="2">
        <f t="shared" si="2"/>
        <v>-3</v>
      </c>
      <c r="G24" s="4">
        <f t="shared" si="3"/>
        <v>-4023.18</v>
      </c>
    </row>
    <row r="25" spans="1:7" x14ac:dyDescent="0.25">
      <c r="A25" s="3">
        <v>22</v>
      </c>
      <c r="B25" s="7" t="s">
        <v>21</v>
      </c>
      <c r="C25" s="8">
        <v>285</v>
      </c>
      <c r="D25" s="9">
        <v>44561</v>
      </c>
      <c r="E25" s="9">
        <v>44558</v>
      </c>
      <c r="F25" s="2">
        <f t="shared" si="2"/>
        <v>-3</v>
      </c>
      <c r="G25" s="4">
        <f t="shared" si="3"/>
        <v>-855</v>
      </c>
    </row>
    <row r="26" spans="1:7" x14ac:dyDescent="0.25">
      <c r="A26" s="3">
        <v>23</v>
      </c>
      <c r="B26" s="7" t="s">
        <v>20</v>
      </c>
      <c r="C26" s="8">
        <v>2525.87</v>
      </c>
      <c r="D26" s="9">
        <v>44561</v>
      </c>
      <c r="E26" s="9">
        <v>44558</v>
      </c>
      <c r="F26" s="2">
        <f t="shared" si="2"/>
        <v>-3</v>
      </c>
      <c r="G26" s="4">
        <f t="shared" si="3"/>
        <v>-7577.61</v>
      </c>
    </row>
    <row r="27" spans="1:7" x14ac:dyDescent="0.25">
      <c r="A27" s="3">
        <v>24</v>
      </c>
      <c r="B27" s="7" t="s">
        <v>16</v>
      </c>
      <c r="C27" s="8">
        <v>54.9</v>
      </c>
      <c r="D27" s="9">
        <v>44561</v>
      </c>
      <c r="E27" s="9">
        <v>44558</v>
      </c>
      <c r="F27" s="2">
        <f t="shared" si="2"/>
        <v>-3</v>
      </c>
      <c r="G27" s="4">
        <f t="shared" si="3"/>
        <v>-164.7</v>
      </c>
    </row>
    <row r="28" spans="1:7" x14ac:dyDescent="0.25">
      <c r="A28" s="3">
        <v>25</v>
      </c>
      <c r="B28" s="7" t="s">
        <v>22</v>
      </c>
      <c r="C28" s="8">
        <v>180</v>
      </c>
      <c r="D28" s="9">
        <v>44561</v>
      </c>
      <c r="E28" s="9">
        <v>44558</v>
      </c>
      <c r="F28" s="2">
        <f t="shared" si="2"/>
        <v>-3</v>
      </c>
      <c r="G28" s="4">
        <f t="shared" si="3"/>
        <v>-540</v>
      </c>
    </row>
    <row r="29" spans="1:7" x14ac:dyDescent="0.25">
      <c r="A29" s="3">
        <v>26</v>
      </c>
      <c r="B29" s="7" t="s">
        <v>23</v>
      </c>
      <c r="C29" s="8">
        <v>7774.85</v>
      </c>
      <c r="D29" s="9">
        <v>44561</v>
      </c>
      <c r="E29" s="9">
        <v>44558</v>
      </c>
      <c r="F29" s="2">
        <f t="shared" si="2"/>
        <v>-3</v>
      </c>
      <c r="G29" s="4">
        <f t="shared" si="3"/>
        <v>-23324.550000000003</v>
      </c>
    </row>
    <row r="30" spans="1:7" x14ac:dyDescent="0.25">
      <c r="A30" s="3">
        <v>27</v>
      </c>
      <c r="B30" s="7" t="s">
        <v>17</v>
      </c>
      <c r="C30" s="8">
        <v>350</v>
      </c>
      <c r="D30" s="9">
        <v>44592</v>
      </c>
      <c r="E30" s="9">
        <v>44558</v>
      </c>
      <c r="F30" s="2">
        <f t="shared" si="2"/>
        <v>-34</v>
      </c>
      <c r="G30" s="4">
        <f t="shared" si="3"/>
        <v>-11900</v>
      </c>
    </row>
    <row r="31" spans="1:7" x14ac:dyDescent="0.25">
      <c r="A31" s="3">
        <v>28</v>
      </c>
      <c r="B31" s="7" t="s">
        <v>24</v>
      </c>
      <c r="C31" s="8">
        <v>1757.52</v>
      </c>
      <c r="D31" s="9">
        <v>44561</v>
      </c>
      <c r="E31" s="9">
        <v>44558</v>
      </c>
      <c r="F31" s="2">
        <f t="shared" si="2"/>
        <v>-3</v>
      </c>
      <c r="G31" s="4">
        <f t="shared" si="3"/>
        <v>-5272.5599999999995</v>
      </c>
    </row>
    <row r="32" spans="1:7" x14ac:dyDescent="0.25">
      <c r="A32" s="3">
        <v>29</v>
      </c>
      <c r="B32" s="7" t="s">
        <v>25</v>
      </c>
      <c r="C32" s="8">
        <v>2600</v>
      </c>
      <c r="D32" s="9">
        <v>44561</v>
      </c>
      <c r="E32" s="9">
        <v>44558</v>
      </c>
      <c r="F32" s="2">
        <f t="shared" si="2"/>
        <v>-3</v>
      </c>
      <c r="G32" s="4">
        <f t="shared" si="3"/>
        <v>-7800</v>
      </c>
    </row>
    <row r="34" spans="3:7" x14ac:dyDescent="0.25">
      <c r="C34" s="5">
        <f>SUM(C4:C33)</f>
        <v>81369.8</v>
      </c>
      <c r="E34" s="6"/>
      <c r="G34" s="5">
        <f>SUM(G4:G33)</f>
        <v>-120264.98</v>
      </c>
    </row>
    <row r="35" spans="3:7" x14ac:dyDescent="0.25">
      <c r="C35" s="5"/>
      <c r="E35" s="6"/>
    </row>
    <row r="36" spans="3:7" ht="15.75" x14ac:dyDescent="0.25">
      <c r="C36" s="5"/>
      <c r="D36" s="12" t="s">
        <v>19</v>
      </c>
      <c r="E36" s="13"/>
      <c r="F36" s="14"/>
      <c r="G36" s="1">
        <f>G34/C34</f>
        <v>-1.4780051075460428</v>
      </c>
    </row>
  </sheetData>
  <sortState xmlns:xlrd2="http://schemas.microsoft.com/office/spreadsheetml/2017/richdata2" ref="A4:G32">
    <sortCondition ref="E4:E32"/>
  </sortState>
  <mergeCells count="1">
    <mergeCell ref="D36:F36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2022-05-30T06:57:46Z</dcterms:modified>
</cp:coreProperties>
</file>